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5\"/>
    </mc:Choice>
  </mc:AlternateContent>
  <bookViews>
    <workbookView xWindow="0" yWindow="0" windowWidth="28800" windowHeight="12435" tabRatio="306"/>
  </bookViews>
  <sheets>
    <sheet name="Субвенции 2026 г" sheetId="4" r:id="rId1"/>
  </sheets>
  <definedNames>
    <definedName name="_xlnm.Print_Titles" localSheetId="0">'Субвенции 2026 г'!$A:$A,'Субвенции 2026 г'!$15:$15</definedName>
    <definedName name="_xlnm.Print_Area" localSheetId="0">'Субвенции 2026 г'!$A$1:$AH$27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4" l="1"/>
  <c r="S21" i="4"/>
  <c r="D19" i="4"/>
  <c r="D20" i="4"/>
  <c r="D18" i="4"/>
  <c r="Q21" i="4"/>
  <c r="P21" i="4"/>
  <c r="N21" i="4"/>
  <c r="O21" i="4"/>
  <c r="M21" i="4"/>
  <c r="J21" i="4"/>
  <c r="H18" i="4"/>
  <c r="C18" i="4" l="1"/>
  <c r="AG21" i="4"/>
  <c r="C20" i="4"/>
  <c r="F21" i="4"/>
  <c r="G21" i="4"/>
  <c r="E21" i="4"/>
  <c r="C19" i="4" l="1"/>
  <c r="B19" i="4" s="1"/>
  <c r="H21" i="4"/>
  <c r="C21" i="4" l="1"/>
  <c r="AE21" i="4"/>
  <c r="AF21" i="4"/>
  <c r="AC21" i="4"/>
  <c r="AB21" i="4"/>
  <c r="K21" i="4"/>
  <c r="W20" i="4"/>
  <c r="B20" i="4" s="1"/>
  <c r="AA21" i="4"/>
  <c r="AD21" i="4"/>
  <c r="L21" i="4"/>
  <c r="W18" i="4"/>
  <c r="B18" i="4" s="1"/>
  <c r="T21" i="4"/>
  <c r="U21" i="4"/>
  <c r="I21" i="4"/>
  <c r="V21" i="4"/>
  <c r="X21" i="4"/>
  <c r="Y21" i="4"/>
  <c r="Z21" i="4"/>
  <c r="W21" i="4" l="1"/>
  <c r="B21" i="4" s="1"/>
  <c r="D21" i="4"/>
</calcChain>
</file>

<file path=xl/sharedStrings.xml><?xml version="1.0" encoding="utf-8"?>
<sst xmlns="http://schemas.openxmlformats.org/spreadsheetml/2006/main" count="50" uniqueCount="45">
  <si>
    <t>в том числе  на: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</si>
  <si>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</si>
  <si>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</si>
  <si>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</si>
  <si>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</si>
  <si>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</si>
  <si>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Сумма,               всего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</si>
  <si>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</si>
  <si>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</si>
  <si>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</si>
  <si>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</si>
  <si>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</si>
  <si>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</si>
  <si>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</si>
  <si>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</si>
  <si>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</si>
  <si>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</si>
  <si>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</si>
  <si>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</si>
  <si>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</si>
  <si>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</si>
  <si>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</si>
  <si>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</si>
  <si>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</si>
  <si>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Итого на оплату труда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</si>
  <si>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</si>
  <si>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</si>
  <si>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</si>
  <si>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</si>
  <si>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осуществление переданных полномочий Московской области по организации  мероприятий при осуществлению деятельности по обращению ссобаками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</si>
  <si>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</si>
  <si>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</si>
  <si>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</si>
  <si>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Приложение 8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</si>
  <si>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</si>
  <si>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выплату пособий и доплат педагогическим работникам муниципальных дошкольных и общеобразовательных организаций - молодым специалистам</t>
  </si>
  <si>
    <t>пособие педагогоческим работникам начального, основного, среднего общего образования</t>
  </si>
  <si>
    <t>пособие педагогоческим работникам дошкольного образования</t>
  </si>
  <si>
    <t xml:space="preserve">Расходы бюджета Талдомского городского округа на 2026 год за счет средств субвенций, перечисляемых из бюджета Московской области </t>
  </si>
  <si>
    <t>ежемесячные выплаты педагогоческим работникам начального, основного, среднего общего образования</t>
  </si>
  <si>
    <t>"О бюджете Талдомского городского округа на 2026 год  и   плановый период 2027 и 2028 годов"</t>
  </si>
  <si>
    <t>к решению Совета депутатов Талдомского  городского округа</t>
  </si>
  <si>
    <t>тыс.руб.</t>
  </si>
  <si>
    <t>ежемесячные выплаты педагогоческим работникам дошкольного образования</t>
  </si>
  <si>
    <t>от "24" декабря 2025 годо № 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</si>
</sst>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_р_."/>
    <numFmt numFmtId="166" formatCode="#,##0.000"/>
  </numFmts>
  <fonts count="48" x14ac:knownFonts="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i/>
      <sz val="36"/>
      <name val="Arial"/>
      <family val="2"/>
      <charset val="204"/>
    </font>
    <font>
      <sz val="18"/>
      <name val="Arial"/>
      <family val="2"/>
      <charset val="204"/>
    </font>
    <font>
      <sz val="10"/>
      <name val="Arial"/>
      <family val="2"/>
      <charset val="204"/>
    </font>
    <font>
      <sz val="20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1" fillId="2" borderId="0" xfId="0" applyFont="1" applyFill="1"/>
    <xf numFmtId="0" fontId="29" fillId="2" borderId="0" xfId="0" applyFont="1" applyFill="1"/>
    <xf numFmtId="0" fontId="30" fillId="2" borderId="1" xfId="0" applyFont="1" applyFill="1" applyBorder="1" applyAlignment="1">
      <alignment horizontal="left" wrapText="1"/>
    </xf>
    <xf numFmtId="164" fontId="32" fillId="0" borderId="0" xfId="0" applyNumberFormat="1" applyFont="1" applyBorder="1"/>
    <xf numFmtId="0" fontId="32" fillId="0" borderId="0" xfId="0" applyFont="1" applyBorder="1"/>
    <xf numFmtId="0" fontId="32" fillId="0" borderId="0" xfId="0" applyFont="1"/>
    <xf numFmtId="49" fontId="31" fillId="2" borderId="1" xfId="0" applyNumberFormat="1" applyFont="1" applyFill="1" applyBorder="1" applyAlignment="1" applyProtection="1">
      <alignment horizontal="left" vertical="center" wrapText="1"/>
    </xf>
    <xf numFmtId="0" fontId="32" fillId="2" borderId="0" xfId="0" applyFont="1" applyFill="1" applyBorder="1"/>
    <xf numFmtId="0" fontId="32" fillId="2" borderId="0" xfId="0" applyFont="1" applyFill="1"/>
    <xf numFmtId="165" fontId="35" fillId="2" borderId="1" xfId="0" applyNumberFormat="1" applyFont="1" applyFill="1" applyBorder="1" applyAlignment="1" applyProtection="1">
      <alignment horizontal="left" vertical="center"/>
    </xf>
    <xf numFmtId="0" fontId="36" fillId="0" borderId="0" xfId="0" applyFont="1" applyBorder="1"/>
    <xf numFmtId="0" fontId="36" fillId="0" borderId="0" xfId="0" applyFont="1"/>
    <xf numFmtId="1" fontId="45" fillId="2" borderId="1" xfId="0" applyNumberFormat="1" applyFont="1" applyFill="1" applyBorder="1" applyAlignment="1">
      <alignment horizontal="center" vertical="center" wrapText="1"/>
    </xf>
    <xf numFmtId="1" fontId="46" fillId="2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/>
    </xf>
    <xf numFmtId="166" fontId="38" fillId="2" borderId="1" xfId="0" applyNumberFormat="1" applyFont="1" applyFill="1" applyBorder="1" applyAlignment="1">
      <alignment horizontal="center"/>
    </xf>
    <xf numFmtId="166" fontId="31" fillId="2" borderId="1" xfId="0" applyNumberFormat="1" applyFont="1" applyFill="1" applyBorder="1" applyAlignment="1">
      <alignment horizontal="center"/>
    </xf>
    <xf numFmtId="166" fontId="32" fillId="0" borderId="1" xfId="0" applyNumberFormat="1" applyFont="1" applyFill="1" applyBorder="1" applyAlignment="1">
      <alignment horizontal="center"/>
    </xf>
    <xf numFmtId="166" fontId="37" fillId="0" borderId="1" xfId="0" applyNumberFormat="1" applyFont="1" applyFill="1" applyBorder="1" applyAlignment="1">
      <alignment horizontal="center"/>
    </xf>
    <xf numFmtId="4" fontId="32" fillId="0" borderId="1" xfId="0" applyNumberFormat="1" applyFont="1" applyFill="1" applyBorder="1" applyAlignment="1">
      <alignment horizontal="center"/>
    </xf>
    <xf numFmtId="4" fontId="37" fillId="0" borderId="1" xfId="0" applyNumberFormat="1" applyFont="1" applyFill="1" applyBorder="1" applyAlignment="1">
      <alignment horizontal="center"/>
    </xf>
    <xf numFmtId="4" fontId="31" fillId="3" borderId="1" xfId="0" applyNumberFormat="1" applyFont="1" applyFill="1" applyBorder="1" applyAlignment="1">
      <alignment horizontal="center"/>
    </xf>
    <xf numFmtId="4" fontId="32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/>
    <xf numFmtId="4" fontId="32" fillId="3" borderId="1" xfId="0" applyNumberFormat="1" applyFont="1" applyFill="1" applyBorder="1"/>
    <xf numFmtId="166" fontId="32" fillId="3" borderId="1" xfId="0" applyNumberFormat="1" applyFont="1" applyFill="1" applyBorder="1"/>
    <xf numFmtId="166" fontId="33" fillId="3" borderId="1" xfId="0" applyNumberFormat="1" applyFont="1" applyFill="1" applyBorder="1"/>
    <xf numFmtId="4" fontId="34" fillId="3" borderId="1" xfId="0" applyNumberFormat="1" applyFont="1" applyFill="1" applyBorder="1" applyAlignment="1">
      <alignment horizontal="center"/>
    </xf>
    <xf numFmtId="4" fontId="39" fillId="3" borderId="1" xfId="0" applyNumberFormat="1" applyFont="1" applyFill="1" applyBorder="1"/>
    <xf numFmtId="166" fontId="33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right" wrapText="1"/>
    </xf>
    <xf numFmtId="0" fontId="19" fillId="2" borderId="4" xfId="0" applyFont="1" applyFill="1" applyBorder="1" applyAlignment="1">
      <alignment horizontal="right" wrapText="1"/>
    </xf>
    <xf numFmtId="0" fontId="24" fillId="0" borderId="6" xfId="0" applyFont="1" applyBorder="1" applyAlignment="1">
      <alignment horizontal="right"/>
    </xf>
    <xf numFmtId="0" fontId="44" fillId="3" borderId="8" xfId="0" applyFont="1" applyFill="1" applyBorder="1" applyAlignment="1">
      <alignment horizontal="center" vertical="top" wrapText="1"/>
    </xf>
    <xf numFmtId="0" fontId="41" fillId="3" borderId="9" xfId="0" applyFont="1" applyFill="1" applyBorder="1" applyAlignment="1">
      <alignment vertical="top" wrapText="1"/>
    </xf>
    <xf numFmtId="0" fontId="41" fillId="3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0" fontId="40" fillId="3" borderId="5" xfId="0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/>
    </xf>
    <xf numFmtId="0" fontId="41" fillId="3" borderId="3" xfId="0" applyFont="1" applyFill="1" applyBorder="1" applyAlignment="1">
      <alignment horizontal="center"/>
    </xf>
    <xf numFmtId="2" fontId="40" fillId="3" borderId="5" xfId="0" applyNumberFormat="1" applyFont="1" applyFill="1" applyBorder="1" applyAlignment="1">
      <alignment horizontal="center" vertical="top" wrapText="1"/>
    </xf>
    <xf numFmtId="2" fontId="40" fillId="3" borderId="2" xfId="0" applyNumberFormat="1" applyFont="1" applyFill="1" applyBorder="1" applyAlignment="1">
      <alignment horizontal="center" vertical="top" wrapText="1"/>
    </xf>
    <xf numFmtId="0" fontId="41" fillId="3" borderId="3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9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9" fillId="0" borderId="0" xfId="0" applyFont="1" applyBorder="1" applyAlignment="1">
      <alignment horizontal="right" wrapText="1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0" fontId="44" fillId="3" borderId="5" xfId="0" applyFont="1" applyFill="1" applyBorder="1" applyAlignment="1">
      <alignment vertical="top" wrapText="1"/>
    </xf>
    <xf numFmtId="0" fontId="41" fillId="3" borderId="2" xfId="0" applyFont="1" applyFill="1" applyBorder="1" applyAlignment="1"/>
    <xf numFmtId="0" fontId="41" fillId="3" borderId="3" xfId="0" applyFont="1" applyFill="1" applyBorder="1" applyAlignment="1"/>
    <xf numFmtId="0" fontId="44" fillId="3" borderId="5" xfId="0" applyFont="1" applyFill="1" applyBorder="1" applyAlignment="1">
      <alignment horizontal="center" vertical="top" wrapText="1"/>
    </xf>
    <xf numFmtId="0" fontId="44" fillId="3" borderId="4" xfId="0" applyFont="1" applyFill="1" applyBorder="1" applyAlignment="1">
      <alignment horizontal="center" vertical="top" wrapText="1"/>
    </xf>
    <xf numFmtId="0" fontId="44" fillId="3" borderId="6" xfId="0" applyFont="1" applyFill="1" applyBorder="1" applyAlignment="1">
      <alignment horizontal="center" vertical="top" wrapText="1"/>
    </xf>
    <xf numFmtId="0" fontId="44" fillId="3" borderId="7" xfId="0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 vertical="top" wrapText="1"/>
    </xf>
    <xf numFmtId="0" fontId="0" fillId="3" borderId="2" xfId="0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2" fontId="40" fillId="3" borderId="8" xfId="0" applyNumberFormat="1" applyFont="1" applyFill="1" applyBorder="1" applyAlignment="1">
      <alignment horizontal="center" vertical="center" wrapText="1"/>
    </xf>
    <xf numFmtId="2" fontId="40" fillId="3" borderId="9" xfId="0" applyNumberFormat="1" applyFont="1" applyFill="1" applyBorder="1" applyAlignment="1">
      <alignment horizontal="center" vertical="center" wrapText="1"/>
    </xf>
    <xf numFmtId="2" fontId="40" fillId="3" borderId="10" xfId="0" applyNumberFormat="1" applyFont="1" applyFill="1" applyBorder="1" applyAlignment="1">
      <alignment horizontal="center" vertical="center" wrapText="1"/>
    </xf>
    <xf numFmtId="2" fontId="40" fillId="3" borderId="11" xfId="0" applyNumberFormat="1" applyFont="1" applyFill="1" applyBorder="1" applyAlignment="1">
      <alignment horizontal="center" vertical="center" wrapText="1"/>
    </xf>
    <xf numFmtId="2" fontId="40" fillId="3" borderId="13" xfId="0" applyNumberFormat="1" applyFont="1" applyFill="1" applyBorder="1" applyAlignment="1">
      <alignment horizontal="center" vertical="center" wrapText="1"/>
    </xf>
    <xf numFmtId="2" fontId="40" fillId="3" borderId="12" xfId="0" applyNumberFormat="1" applyFont="1" applyFill="1" applyBorder="1" applyAlignment="1">
      <alignment horizontal="center" vertical="center" wrapText="1"/>
    </xf>
    <xf numFmtId="2" fontId="40" fillId="3" borderId="3" xfId="0" applyNumberFormat="1" applyFont="1" applyFill="1" applyBorder="1" applyAlignment="1">
      <alignment horizontal="center" vertical="top" wrapText="1"/>
    </xf>
    <xf numFmtId="0" fontId="20" fillId="3" borderId="8" xfId="0" applyFon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47" fillId="3" borderId="5" xfId="0" applyFont="1" applyFill="1" applyBorder="1" applyAlignment="1">
      <alignment horizontal="center" vertical="top" wrapText="1"/>
    </xf>
    <xf numFmtId="0" fontId="47" fillId="3" borderId="2" xfId="0" applyFont="1" applyFill="1" applyBorder="1" applyAlignment="1">
      <alignment horizontal="center" vertical="top" wrapText="1"/>
    </xf>
    <xf numFmtId="0" fontId="47" fillId="3" borderId="3" xfId="0" applyFont="1" applyFill="1" applyBorder="1" applyAlignment="1">
      <alignment horizontal="center" vertical="top" wrapText="1"/>
    </xf>
    <xf numFmtId="0" fontId="42" fillId="3" borderId="1" xfId="0" applyFont="1" applyFill="1" applyBorder="1" applyAlignment="1">
      <alignment horizontal="center" vertical="top" wrapText="1"/>
    </xf>
    <xf numFmtId="0" fontId="41" fillId="3" borderId="1" xfId="0" applyFont="1" applyFill="1" applyBorder="1" applyAlignment="1">
      <alignment horizontal="center" wrapText="1"/>
    </xf>
    <xf numFmtId="0" fontId="40" fillId="3" borderId="1" xfId="0" applyFont="1" applyFill="1" applyBorder="1" applyAlignment="1">
      <alignment horizontal="center" vertical="top" wrapText="1"/>
    </xf>
    <xf numFmtId="0" fontId="40" fillId="3" borderId="4" xfId="0" applyFont="1" applyFill="1" applyBorder="1" applyAlignment="1">
      <alignment horizontal="center" vertical="center" wrapTex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7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top" wrapText="1"/>
    </xf>
    <xf numFmtId="0" fontId="40" fillId="3" borderId="3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 wrapText="1"/>
    </xf>
    <xf numFmtId="0" fontId="40" fillId="3" borderId="3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47" fillId="3" borderId="4" xfId="0" applyFont="1" applyFill="1" applyBorder="1" applyAlignment="1">
      <alignment horizontal="center" vertical="top" wrapText="1"/>
    </xf>
    <xf numFmtId="0" fontId="47" fillId="3" borderId="6" xfId="0" applyFont="1" applyFill="1" applyBorder="1" applyAlignment="1">
      <alignment horizontal="center" vertical="top" wrapText="1"/>
    </xf>
    <xf numFmtId="0" fontId="47" fillId="3" borderId="6" xfId="0" applyFont="1" applyFill="1" applyBorder="1" applyAlignment="1"/>
    <xf numFmtId="2" fontId="43" fillId="3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072"/>
  <sheetViews>
    <sheetView tabSelected="1" view="pageBreakPreview" zoomScale="25" zoomScaleNormal="50" zoomScaleSheetLayoutView="25" workbookViewId="0">
      <selection activeCell="H19" sqref="H19"/>
    </sheetView>
  </sheetViews>
  <sheetFormatPr defaultColWidth="9.140625" defaultRowHeight="18.75" x14ac:dyDescent="0.3"/>
  <cols>
    <col min="1" max="1" width="92.7109375" style="1" customWidth="1"/>
    <col min="2" max="2" width="56" style="1" customWidth="1"/>
    <col min="3" max="3" width="53.42578125" style="1" customWidth="1"/>
    <col min="4" max="4" width="55.7109375" style="1" customWidth="1"/>
    <col min="5" max="5" width="53.7109375" style="1" customWidth="1"/>
    <col min="6" max="6" width="48.5703125" style="1" customWidth="1"/>
    <col min="7" max="7" width="43.28515625" style="1" customWidth="1"/>
    <col min="8" max="8" width="43.7109375" style="1" customWidth="1"/>
    <col min="9" max="9" width="46.28515625" style="1" customWidth="1"/>
    <col min="10" max="10" width="57.42578125" style="1" customWidth="1"/>
    <col min="11" max="11" width="43.7109375" style="1" customWidth="1"/>
    <col min="12" max="13" width="46.7109375" style="1" hidden="1" customWidth="1"/>
    <col min="14" max="14" width="40.5703125" style="1" hidden="1" customWidth="1"/>
    <col min="15" max="15" width="49" style="1" customWidth="1"/>
    <col min="16" max="19" width="40.5703125" style="1" customWidth="1"/>
    <col min="20" max="20" width="39.5703125" style="1" customWidth="1"/>
    <col min="21" max="21" width="32.5703125" style="1" customWidth="1"/>
    <col min="22" max="22" width="20.7109375" style="1" hidden="1" customWidth="1"/>
    <col min="23" max="23" width="49.7109375" style="2" customWidth="1"/>
    <col min="24" max="24" width="44.7109375" style="2" customWidth="1"/>
    <col min="25" max="25" width="46.5703125" style="2" customWidth="1"/>
    <col min="26" max="26" width="44.28515625" style="2" customWidth="1"/>
    <col min="27" max="27" width="45.5703125" style="2" customWidth="1"/>
    <col min="28" max="28" width="38.28515625" style="2" customWidth="1"/>
    <col min="29" max="33" width="43.140625" style="2" customWidth="1"/>
    <col min="34" max="34" width="4.85546875" style="35" customWidth="1"/>
    <col min="35" max="42" width="9.140625" style="35"/>
    <col min="43" max="16384" width="9.140625" style="2"/>
  </cols>
  <sheetData>
    <row r="1" spans="1:42" s="42" customFormat="1" ht="43.5" customHeight="1" x14ac:dyDescent="0.6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4"/>
      <c r="O1" s="64"/>
      <c r="P1" s="64"/>
      <c r="Q1" s="64"/>
      <c r="R1" s="64"/>
      <c r="S1" s="64"/>
      <c r="T1" s="64"/>
      <c r="U1" s="65"/>
      <c r="V1" s="102" t="s">
        <v>33</v>
      </c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58"/>
      <c r="AI1" s="43"/>
      <c r="AJ1" s="43"/>
      <c r="AK1" s="43"/>
      <c r="AL1" s="43"/>
      <c r="AM1" s="43"/>
      <c r="AN1" s="43"/>
      <c r="AO1" s="43"/>
      <c r="AP1" s="43"/>
    </row>
    <row r="2" spans="1:42" s="42" customFormat="1" ht="44.25" customHeight="1" x14ac:dyDescent="0.6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123" t="s">
        <v>41</v>
      </c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56"/>
      <c r="AI2" s="43"/>
      <c r="AJ2" s="43"/>
      <c r="AK2" s="43"/>
      <c r="AL2" s="43"/>
      <c r="AM2" s="43"/>
      <c r="AN2" s="43"/>
      <c r="AO2" s="43"/>
      <c r="AP2" s="43"/>
    </row>
    <row r="3" spans="1:42" s="42" customFormat="1" ht="45.75" x14ac:dyDescent="0.6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118" t="s">
        <v>40</v>
      </c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55"/>
      <c r="AI3" s="43"/>
      <c r="AJ3" s="43"/>
      <c r="AK3" s="43"/>
      <c r="AL3" s="43"/>
      <c r="AM3" s="43"/>
      <c r="AN3" s="43"/>
      <c r="AO3" s="43"/>
      <c r="AP3" s="43"/>
    </row>
    <row r="4" spans="1:42" s="42" customFormat="1" ht="45.75" x14ac:dyDescent="0.6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118" t="s">
        <v>44</v>
      </c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55"/>
      <c r="AI4" s="43"/>
      <c r="AJ4" s="43"/>
      <c r="AK4" s="43"/>
      <c r="AL4" s="43"/>
      <c r="AM4" s="43"/>
      <c r="AN4" s="43"/>
      <c r="AO4" s="43"/>
      <c r="AP4" s="43"/>
    </row>
    <row r="5" spans="1:42" s="55" customFormat="1" ht="49.5" customHeight="1" x14ac:dyDescent="0.65">
      <c r="B5" s="108" t="s">
        <v>38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56"/>
      <c r="AI5" s="56"/>
      <c r="AJ5" s="56"/>
      <c r="AK5" s="56"/>
      <c r="AL5" s="56"/>
      <c r="AM5" s="56"/>
      <c r="AN5" s="56"/>
      <c r="AO5" s="56"/>
      <c r="AP5" s="56"/>
    </row>
    <row r="6" spans="1:42" s="55" customFormat="1" ht="49.5" customHeight="1" x14ac:dyDescent="0.6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  <c r="R6" s="99"/>
      <c r="S6" s="99"/>
      <c r="T6" s="98"/>
      <c r="U6" s="98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 t="s">
        <v>42</v>
      </c>
      <c r="AH6" s="56"/>
      <c r="AI6" s="56"/>
      <c r="AJ6" s="56"/>
      <c r="AK6" s="56"/>
      <c r="AL6" s="56"/>
      <c r="AM6" s="56"/>
      <c r="AN6" s="56"/>
      <c r="AO6" s="56"/>
      <c r="AP6" s="56"/>
    </row>
    <row r="7" spans="1:42" s="1" customFormat="1" ht="21.75" customHeight="1" x14ac:dyDescent="0.35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0"/>
      <c r="O7" s="30"/>
      <c r="P7" s="30"/>
      <c r="Q7" s="30"/>
      <c r="R7" s="30"/>
      <c r="S7" s="30"/>
      <c r="T7" s="33"/>
      <c r="U7" s="30"/>
      <c r="V7" s="30"/>
      <c r="W7" s="34"/>
      <c r="X7" s="34"/>
      <c r="Y7" s="34"/>
      <c r="Z7" s="34"/>
      <c r="AA7" s="33"/>
      <c r="AB7" s="33"/>
      <c r="AC7" s="33"/>
      <c r="AD7" s="33"/>
      <c r="AE7" s="33"/>
      <c r="AF7" s="33"/>
      <c r="AG7" s="33"/>
      <c r="AH7" s="37"/>
      <c r="AI7" s="37"/>
      <c r="AJ7" s="37"/>
      <c r="AK7" s="37"/>
      <c r="AL7" s="37"/>
      <c r="AM7" s="37"/>
      <c r="AN7" s="37"/>
      <c r="AO7" s="37"/>
      <c r="AP7" s="37"/>
    </row>
    <row r="8" spans="1:42" s="46" customFormat="1" ht="28.5" customHeight="1" x14ac:dyDescent="0.35">
      <c r="A8" s="158" t="s">
        <v>2</v>
      </c>
      <c r="B8" s="115" t="s">
        <v>3</v>
      </c>
      <c r="C8" s="119" t="s">
        <v>0</v>
      </c>
      <c r="D8" s="120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2"/>
      <c r="U8" s="103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45"/>
      <c r="AI8" s="45"/>
      <c r="AJ8" s="45"/>
      <c r="AK8" s="45"/>
      <c r="AL8" s="45"/>
      <c r="AM8" s="45"/>
      <c r="AN8" s="45"/>
      <c r="AO8" s="45"/>
      <c r="AP8" s="45"/>
    </row>
    <row r="9" spans="1:42" s="46" customFormat="1" ht="129" customHeight="1" x14ac:dyDescent="0.35">
      <c r="A9" s="159"/>
      <c r="B9" s="116"/>
      <c r="C9" s="160" t="s">
        <v>18</v>
      </c>
      <c r="D9" s="161"/>
      <c r="E9" s="161"/>
      <c r="F9" s="161"/>
      <c r="G9" s="161"/>
      <c r="H9" s="161"/>
      <c r="I9" s="161"/>
      <c r="J9" s="161"/>
      <c r="K9" s="161"/>
      <c r="L9" s="162"/>
      <c r="M9" s="162"/>
      <c r="N9" s="124"/>
      <c r="O9" s="112" t="s">
        <v>34</v>
      </c>
      <c r="P9" s="136" t="s">
        <v>35</v>
      </c>
      <c r="Q9" s="137"/>
      <c r="R9" s="137"/>
      <c r="S9" s="138"/>
      <c r="T9" s="112" t="s">
        <v>10</v>
      </c>
      <c r="U9" s="112" t="s">
        <v>27</v>
      </c>
      <c r="V9" s="163"/>
      <c r="W9" s="105" t="s">
        <v>8</v>
      </c>
      <c r="X9" s="106"/>
      <c r="Y9" s="106"/>
      <c r="Z9" s="107"/>
      <c r="AA9" s="109" t="s">
        <v>29</v>
      </c>
      <c r="AB9" s="109" t="s">
        <v>13</v>
      </c>
      <c r="AC9" s="109" t="s">
        <v>28</v>
      </c>
      <c r="AD9" s="109" t="s">
        <v>30</v>
      </c>
      <c r="AE9" s="109" t="s">
        <v>15</v>
      </c>
      <c r="AF9" s="109" t="s">
        <v>16</v>
      </c>
      <c r="AG9" s="109" t="s">
        <v>31</v>
      </c>
      <c r="AH9" s="45"/>
      <c r="AI9" s="45"/>
      <c r="AJ9" s="45"/>
      <c r="AK9" s="45"/>
      <c r="AL9" s="45"/>
      <c r="AM9" s="45"/>
      <c r="AN9" s="45"/>
      <c r="AO9" s="45"/>
      <c r="AP9" s="45"/>
    </row>
    <row r="10" spans="1:42" s="46" customFormat="1" ht="36" customHeight="1" x14ac:dyDescent="0.3">
      <c r="A10" s="159"/>
      <c r="B10" s="116"/>
      <c r="C10" s="145" t="s">
        <v>26</v>
      </c>
      <c r="D10" s="143" t="s">
        <v>5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24"/>
      <c r="O10" s="134"/>
      <c r="P10" s="139"/>
      <c r="Q10" s="140"/>
      <c r="R10" s="140"/>
      <c r="S10" s="141"/>
      <c r="T10" s="113"/>
      <c r="U10" s="113"/>
      <c r="V10" s="163"/>
      <c r="W10" s="129" t="s">
        <v>6</v>
      </c>
      <c r="X10" s="130" t="s">
        <v>5</v>
      </c>
      <c r="Y10" s="131"/>
      <c r="Z10" s="132"/>
      <c r="AA10" s="110"/>
      <c r="AB10" s="110"/>
      <c r="AC10" s="110"/>
      <c r="AD10" s="110"/>
      <c r="AE10" s="110"/>
      <c r="AF10" s="110"/>
      <c r="AG10" s="156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1:42" s="46" customFormat="1" ht="76.900000000000006" customHeight="1" x14ac:dyDescent="0.3">
      <c r="A11" s="159"/>
      <c r="B11" s="116"/>
      <c r="C11" s="146"/>
      <c r="D11" s="145" t="s">
        <v>24</v>
      </c>
      <c r="E11" s="150" t="s">
        <v>4</v>
      </c>
      <c r="F11" s="150"/>
      <c r="G11" s="150"/>
      <c r="H11" s="150" t="s">
        <v>25</v>
      </c>
      <c r="I11" s="150" t="s">
        <v>7</v>
      </c>
      <c r="J11" s="150"/>
      <c r="K11" s="150"/>
      <c r="L11" s="150" t="s">
        <v>23</v>
      </c>
      <c r="M11" s="150" t="s">
        <v>32</v>
      </c>
      <c r="N11" s="124"/>
      <c r="O11" s="134"/>
      <c r="P11" s="112" t="s">
        <v>37</v>
      </c>
      <c r="Q11" s="112" t="s">
        <v>36</v>
      </c>
      <c r="R11" s="112" t="s">
        <v>43</v>
      </c>
      <c r="S11" s="112" t="s">
        <v>39</v>
      </c>
      <c r="T11" s="113"/>
      <c r="U11" s="133"/>
      <c r="V11" s="163"/>
      <c r="W11" s="133"/>
      <c r="X11" s="126" t="s">
        <v>8</v>
      </c>
      <c r="Y11" s="129" t="s">
        <v>11</v>
      </c>
      <c r="Z11" s="129" t="s">
        <v>9</v>
      </c>
      <c r="AA11" s="110"/>
      <c r="AB11" s="110"/>
      <c r="AC11" s="110"/>
      <c r="AD11" s="110"/>
      <c r="AE11" s="110"/>
      <c r="AF11" s="110"/>
      <c r="AG11" s="156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1:42" s="46" customFormat="1" ht="63.6" customHeight="1" x14ac:dyDescent="0.3">
      <c r="A12" s="159"/>
      <c r="B12" s="116"/>
      <c r="C12" s="146"/>
      <c r="D12" s="146"/>
      <c r="E12" s="151" t="s">
        <v>19</v>
      </c>
      <c r="F12" s="152"/>
      <c r="G12" s="153"/>
      <c r="H12" s="149"/>
      <c r="I12" s="150" t="s">
        <v>20</v>
      </c>
      <c r="J12" s="148" t="s">
        <v>21</v>
      </c>
      <c r="K12" s="148" t="s">
        <v>22</v>
      </c>
      <c r="L12" s="154"/>
      <c r="M12" s="154"/>
      <c r="N12" s="125"/>
      <c r="O12" s="134"/>
      <c r="P12" s="113"/>
      <c r="Q12" s="113"/>
      <c r="R12" s="113"/>
      <c r="S12" s="113"/>
      <c r="T12" s="113"/>
      <c r="U12" s="133"/>
      <c r="V12" s="97"/>
      <c r="W12" s="127"/>
      <c r="X12" s="127"/>
      <c r="Y12" s="127"/>
      <c r="Z12" s="127"/>
      <c r="AA12" s="110"/>
      <c r="AB12" s="110"/>
      <c r="AC12" s="110"/>
      <c r="AD12" s="110"/>
      <c r="AE12" s="110"/>
      <c r="AF12" s="110"/>
      <c r="AG12" s="156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1:42" s="46" customFormat="1" ht="36" customHeight="1" x14ac:dyDescent="0.3">
      <c r="A13" s="159"/>
      <c r="B13" s="116"/>
      <c r="C13" s="146"/>
      <c r="D13" s="146"/>
      <c r="E13" s="109" t="s">
        <v>20</v>
      </c>
      <c r="F13" s="150" t="s">
        <v>21</v>
      </c>
      <c r="G13" s="150" t="s">
        <v>22</v>
      </c>
      <c r="H13" s="149"/>
      <c r="I13" s="154"/>
      <c r="J13" s="149"/>
      <c r="K13" s="149"/>
      <c r="L13" s="154"/>
      <c r="M13" s="154"/>
      <c r="N13" s="97"/>
      <c r="O13" s="134"/>
      <c r="P13" s="96"/>
      <c r="Q13" s="100"/>
      <c r="R13" s="113"/>
      <c r="S13" s="100"/>
      <c r="T13" s="113"/>
      <c r="U13" s="133"/>
      <c r="V13" s="97"/>
      <c r="W13" s="127"/>
      <c r="X13" s="127"/>
      <c r="Y13" s="127"/>
      <c r="Z13" s="127"/>
      <c r="AA13" s="110"/>
      <c r="AB13" s="110"/>
      <c r="AC13" s="110"/>
      <c r="AD13" s="110"/>
      <c r="AE13" s="110"/>
      <c r="AF13" s="110"/>
      <c r="AG13" s="156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1:42" s="46" customFormat="1" ht="207.6" customHeight="1" x14ac:dyDescent="0.3">
      <c r="A14" s="117"/>
      <c r="B14" s="117"/>
      <c r="C14" s="147"/>
      <c r="D14" s="147"/>
      <c r="E14" s="155"/>
      <c r="F14" s="150"/>
      <c r="G14" s="150"/>
      <c r="H14" s="149"/>
      <c r="I14" s="154"/>
      <c r="J14" s="149"/>
      <c r="K14" s="149"/>
      <c r="L14" s="154"/>
      <c r="M14" s="154"/>
      <c r="N14" s="97"/>
      <c r="O14" s="135"/>
      <c r="P14" s="97"/>
      <c r="Q14" s="101"/>
      <c r="R14" s="142"/>
      <c r="S14" s="101"/>
      <c r="T14" s="114"/>
      <c r="U14" s="114"/>
      <c r="V14" s="97"/>
      <c r="W14" s="128"/>
      <c r="X14" s="128"/>
      <c r="Y14" s="128"/>
      <c r="Z14" s="128"/>
      <c r="AA14" s="111"/>
      <c r="AB14" s="111"/>
      <c r="AC14" s="111"/>
      <c r="AD14" s="111"/>
      <c r="AE14" s="111"/>
      <c r="AF14" s="111"/>
      <c r="AG14" s="157"/>
      <c r="AH14" s="45"/>
      <c r="AI14" s="45"/>
      <c r="AJ14" s="45"/>
      <c r="AK14" s="45"/>
      <c r="AL14" s="45"/>
      <c r="AM14" s="45"/>
      <c r="AN14" s="45"/>
      <c r="AO14" s="45"/>
      <c r="AP14" s="45"/>
    </row>
    <row r="15" spans="1:42" s="48" customFormat="1" ht="42" customHeight="1" x14ac:dyDescent="0.4">
      <c r="A15" s="76">
        <v>1</v>
      </c>
      <c r="B15" s="77">
        <v>2</v>
      </c>
      <c r="C15" s="78">
        <v>3</v>
      </c>
      <c r="D15" s="78">
        <v>4</v>
      </c>
      <c r="E15" s="78">
        <v>5</v>
      </c>
      <c r="F15" s="78">
        <v>6</v>
      </c>
      <c r="G15" s="78">
        <v>7</v>
      </c>
      <c r="H15" s="78">
        <v>8</v>
      </c>
      <c r="I15" s="78">
        <v>9</v>
      </c>
      <c r="J15" s="78">
        <v>10</v>
      </c>
      <c r="K15" s="78">
        <v>11</v>
      </c>
      <c r="L15" s="78">
        <v>15</v>
      </c>
      <c r="M15" s="78">
        <v>16</v>
      </c>
      <c r="N15" s="79">
        <v>17</v>
      </c>
      <c r="O15" s="79">
        <v>12</v>
      </c>
      <c r="P15" s="79">
        <v>13</v>
      </c>
      <c r="Q15" s="79">
        <v>14</v>
      </c>
      <c r="R15" s="79"/>
      <c r="S15" s="79">
        <v>15</v>
      </c>
      <c r="T15" s="79">
        <v>16</v>
      </c>
      <c r="U15" s="79">
        <v>17</v>
      </c>
      <c r="V15" s="79">
        <v>20</v>
      </c>
      <c r="W15" s="79">
        <v>18</v>
      </c>
      <c r="X15" s="79">
        <v>19</v>
      </c>
      <c r="Y15" s="79">
        <v>20</v>
      </c>
      <c r="Z15" s="79">
        <v>21</v>
      </c>
      <c r="AA15" s="79">
        <v>22</v>
      </c>
      <c r="AB15" s="79">
        <v>23</v>
      </c>
      <c r="AC15" s="79">
        <v>24</v>
      </c>
      <c r="AD15" s="79">
        <v>25</v>
      </c>
      <c r="AE15" s="79">
        <v>26</v>
      </c>
      <c r="AF15" s="79">
        <v>27</v>
      </c>
      <c r="AG15" s="79">
        <v>28</v>
      </c>
      <c r="AH15" s="47"/>
      <c r="AI15" s="47"/>
      <c r="AJ15" s="47"/>
      <c r="AK15" s="47"/>
      <c r="AL15" s="47"/>
      <c r="AM15" s="47"/>
      <c r="AN15" s="47"/>
      <c r="AO15" s="47"/>
      <c r="AP15" s="47"/>
    </row>
    <row r="16" spans="1:42" s="54" customFormat="1" ht="0.75" hidden="1" customHeight="1" x14ac:dyDescent="0.35">
      <c r="A16" s="4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1"/>
      <c r="M16" s="41"/>
      <c r="N16" s="50"/>
      <c r="O16" s="50"/>
      <c r="P16" s="50"/>
      <c r="Q16" s="50"/>
      <c r="R16" s="50"/>
      <c r="S16" s="50"/>
      <c r="T16" s="50"/>
      <c r="U16" s="52"/>
      <c r="V16" s="50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3"/>
      <c r="AI16" s="53"/>
      <c r="AJ16" s="53"/>
      <c r="AK16" s="53"/>
      <c r="AL16" s="53"/>
      <c r="AM16" s="53"/>
      <c r="AN16" s="53"/>
      <c r="AO16" s="53"/>
      <c r="AP16" s="53"/>
    </row>
    <row r="17" spans="1:91" s="54" customFormat="1" ht="0.75" customHeight="1" x14ac:dyDescent="0.35">
      <c r="A17" s="49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1"/>
      <c r="M17" s="41"/>
      <c r="N17" s="50"/>
      <c r="O17" s="50"/>
      <c r="P17" s="50"/>
      <c r="Q17" s="50"/>
      <c r="R17" s="50"/>
      <c r="S17" s="50"/>
      <c r="T17" s="50"/>
      <c r="U17" s="52"/>
      <c r="V17" s="50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3"/>
      <c r="AI17" s="53"/>
      <c r="AJ17" s="53"/>
      <c r="AK17" s="53"/>
      <c r="AL17" s="53"/>
      <c r="AM17" s="53"/>
      <c r="AN17" s="53"/>
      <c r="AO17" s="53"/>
      <c r="AP17" s="53"/>
    </row>
    <row r="18" spans="1:91" s="69" customFormat="1" ht="127.9" customHeight="1" x14ac:dyDescent="0.7">
      <c r="A18" s="66" t="s">
        <v>17</v>
      </c>
      <c r="B18" s="80">
        <f>SUM(T18+U18+W18+C18+AB18+AC18+AA18+AD18+AE18+AF18+O18+P18+S18+Q18+R18)</f>
        <v>867874</v>
      </c>
      <c r="C18" s="81">
        <f>SUM(D18+H18+L18+M18)</f>
        <v>849909</v>
      </c>
      <c r="D18" s="86">
        <f>SUM(E18+F18+G18)</f>
        <v>831272</v>
      </c>
      <c r="E18" s="87">
        <v>317412</v>
      </c>
      <c r="F18" s="87">
        <v>505507</v>
      </c>
      <c r="G18" s="87">
        <v>8353</v>
      </c>
      <c r="H18" s="87">
        <f>SUM(I18:K18)</f>
        <v>18637</v>
      </c>
      <c r="I18" s="87">
        <v>3051</v>
      </c>
      <c r="J18" s="87">
        <v>15310</v>
      </c>
      <c r="K18" s="87">
        <v>276</v>
      </c>
      <c r="L18" s="87"/>
      <c r="M18" s="87"/>
      <c r="N18" s="88"/>
      <c r="O18" s="89">
        <v>3258</v>
      </c>
      <c r="P18" s="90">
        <v>250</v>
      </c>
      <c r="Q18" s="90">
        <v>1150</v>
      </c>
      <c r="R18" s="90">
        <v>72</v>
      </c>
      <c r="S18" s="90">
        <v>1428</v>
      </c>
      <c r="T18" s="91"/>
      <c r="U18" s="92">
        <v>82</v>
      </c>
      <c r="V18" s="88"/>
      <c r="W18" s="93">
        <f>SUM(X18:Z18)</f>
        <v>11725</v>
      </c>
      <c r="X18" s="87">
        <v>11609</v>
      </c>
      <c r="Y18" s="87"/>
      <c r="Z18" s="87">
        <v>116</v>
      </c>
      <c r="AA18" s="87"/>
      <c r="AB18" s="87"/>
      <c r="AC18" s="87"/>
      <c r="AD18" s="87"/>
      <c r="AE18" s="82"/>
      <c r="AF18" s="82"/>
      <c r="AG18" s="82"/>
      <c r="AH18" s="67"/>
      <c r="AI18" s="68"/>
      <c r="AJ18" s="68"/>
      <c r="AK18" s="68"/>
      <c r="AL18" s="68"/>
      <c r="AM18" s="68"/>
      <c r="AN18" s="68"/>
      <c r="AO18" s="68"/>
      <c r="AP18" s="68"/>
    </row>
    <row r="19" spans="1:91" s="69" customFormat="1" ht="288" customHeight="1" x14ac:dyDescent="0.7">
      <c r="A19" s="66" t="s">
        <v>14</v>
      </c>
      <c r="B19" s="80">
        <f>SUM(T19+U19+W19+C19+AB19+AC19+AA19+AD19+AE19+AF19+O19+P19+S19)</f>
        <v>7735.6</v>
      </c>
      <c r="C19" s="81">
        <f>SUM(D19+H19+L19)</f>
        <v>0</v>
      </c>
      <c r="D19" s="86">
        <f t="shared" ref="D19:D20" si="0">SUM(E19+F19+G19)</f>
        <v>0</v>
      </c>
      <c r="E19" s="87"/>
      <c r="F19" s="87"/>
      <c r="G19" s="87"/>
      <c r="H19" s="87"/>
      <c r="I19" s="86"/>
      <c r="J19" s="87"/>
      <c r="K19" s="87"/>
      <c r="L19" s="87"/>
      <c r="M19" s="87"/>
      <c r="N19" s="91"/>
      <c r="O19" s="91"/>
      <c r="P19" s="91"/>
      <c r="Q19" s="91"/>
      <c r="R19" s="91"/>
      <c r="S19" s="91"/>
      <c r="T19" s="91"/>
      <c r="U19" s="92"/>
      <c r="V19" s="88"/>
      <c r="W19" s="93"/>
      <c r="X19" s="89"/>
      <c r="Y19" s="89"/>
      <c r="Z19" s="89"/>
      <c r="AA19" s="87"/>
      <c r="AB19" s="87"/>
      <c r="AC19" s="87"/>
      <c r="AD19" s="87">
        <v>7735.6</v>
      </c>
      <c r="AE19" s="82"/>
      <c r="AF19" s="82"/>
      <c r="AG19" s="82"/>
      <c r="AH19" s="67"/>
      <c r="AI19" s="68"/>
      <c r="AJ19" s="68"/>
      <c r="AK19" s="68"/>
      <c r="AL19" s="68"/>
      <c r="AM19" s="68"/>
      <c r="AN19" s="68"/>
      <c r="AO19" s="68"/>
      <c r="AP19" s="68"/>
    </row>
    <row r="20" spans="1:91" s="69" customFormat="1" ht="231" customHeight="1" x14ac:dyDescent="0.7">
      <c r="A20" s="70" t="s">
        <v>12</v>
      </c>
      <c r="B20" s="80">
        <f>SUM(T20+U20+W20+C20+AB20+AC20+AA20+AD20+AE20+AF20+O20+P20+S20+AG20)</f>
        <v>14541.71</v>
      </c>
      <c r="C20" s="81">
        <f>SUM(D20+H20+L20)</f>
        <v>0</v>
      </c>
      <c r="D20" s="86">
        <f t="shared" si="0"/>
        <v>0</v>
      </c>
      <c r="E20" s="86"/>
      <c r="F20" s="86"/>
      <c r="G20" s="86"/>
      <c r="H20" s="87"/>
      <c r="I20" s="86"/>
      <c r="J20" s="86"/>
      <c r="K20" s="86"/>
      <c r="L20" s="86"/>
      <c r="M20" s="86"/>
      <c r="N20" s="94"/>
      <c r="O20" s="94"/>
      <c r="P20" s="94"/>
      <c r="Q20" s="94"/>
      <c r="R20" s="94"/>
      <c r="S20" s="94"/>
      <c r="T20" s="87">
        <v>54</v>
      </c>
      <c r="U20" s="87"/>
      <c r="V20" s="95"/>
      <c r="W20" s="93">
        <f>SUM(X20:Z20)</f>
        <v>456</v>
      </c>
      <c r="X20" s="87"/>
      <c r="Y20" s="87">
        <v>456</v>
      </c>
      <c r="Z20" s="87"/>
      <c r="AA20" s="87">
        <v>4246</v>
      </c>
      <c r="AB20" s="87">
        <v>1165</v>
      </c>
      <c r="AC20" s="87">
        <v>5230.2299999999996</v>
      </c>
      <c r="AD20" s="87">
        <v>1390.4</v>
      </c>
      <c r="AE20" s="82">
        <v>887.44</v>
      </c>
      <c r="AF20" s="84">
        <v>942</v>
      </c>
      <c r="AG20" s="84">
        <v>170.64</v>
      </c>
      <c r="AH20" s="71"/>
      <c r="AI20" s="71"/>
      <c r="AJ20" s="71"/>
      <c r="AK20" s="71"/>
      <c r="AL20" s="71"/>
      <c r="AM20" s="71"/>
      <c r="AN20" s="71"/>
      <c r="AO20" s="71"/>
      <c r="AP20" s="71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</row>
    <row r="21" spans="1:91" s="75" customFormat="1" ht="133.9" customHeight="1" x14ac:dyDescent="0.75">
      <c r="A21" s="73" t="s">
        <v>1</v>
      </c>
      <c r="B21" s="80">
        <f>SUM(T21+U21+W21+C21+AB21+Q21+AC21+AA21+AD21+AE21+AF21+AG21+O21+P21+S21+R21)</f>
        <v>890151.30999999994</v>
      </c>
      <c r="C21" s="83">
        <f>SUM(C18:C20)</f>
        <v>849909</v>
      </c>
      <c r="D21" s="85">
        <f>SUM(D18:D20)</f>
        <v>831272</v>
      </c>
      <c r="E21" s="85">
        <f t="shared" ref="E21:H21" si="1">SUM(E18:E20)</f>
        <v>317412</v>
      </c>
      <c r="F21" s="85">
        <f t="shared" si="1"/>
        <v>505507</v>
      </c>
      <c r="G21" s="85">
        <f t="shared" si="1"/>
        <v>8353</v>
      </c>
      <c r="H21" s="85">
        <f t="shared" si="1"/>
        <v>18637</v>
      </c>
      <c r="I21" s="85">
        <f>SUM(I18:I20)</f>
        <v>3051</v>
      </c>
      <c r="J21" s="85">
        <f>SUM(J18:J20)</f>
        <v>15310</v>
      </c>
      <c r="K21" s="85">
        <f>SUM(K18:K20)</f>
        <v>276</v>
      </c>
      <c r="L21" s="85">
        <f>SUM(L18:L20)</f>
        <v>0</v>
      </c>
      <c r="M21" s="85">
        <f>SUM(M18:M20)</f>
        <v>0</v>
      </c>
      <c r="N21" s="85">
        <f t="shared" ref="N21:AF21" si="2">SUM(N18:N20)</f>
        <v>0</v>
      </c>
      <c r="O21" s="85">
        <f t="shared" si="2"/>
        <v>3258</v>
      </c>
      <c r="P21" s="85">
        <f t="shared" si="2"/>
        <v>250</v>
      </c>
      <c r="Q21" s="85">
        <f t="shared" si="2"/>
        <v>1150</v>
      </c>
      <c r="R21" s="85">
        <f t="shared" si="2"/>
        <v>72</v>
      </c>
      <c r="S21" s="85">
        <f t="shared" si="2"/>
        <v>1428</v>
      </c>
      <c r="T21" s="85">
        <f t="shared" si="2"/>
        <v>54</v>
      </c>
      <c r="U21" s="85">
        <f t="shared" si="2"/>
        <v>82</v>
      </c>
      <c r="V21" s="85">
        <f t="shared" si="2"/>
        <v>0</v>
      </c>
      <c r="W21" s="85">
        <f t="shared" si="2"/>
        <v>12181</v>
      </c>
      <c r="X21" s="85">
        <f t="shared" si="2"/>
        <v>11609</v>
      </c>
      <c r="Y21" s="85">
        <f t="shared" si="2"/>
        <v>456</v>
      </c>
      <c r="Z21" s="85">
        <f t="shared" si="2"/>
        <v>116</v>
      </c>
      <c r="AA21" s="85">
        <f t="shared" si="2"/>
        <v>4246</v>
      </c>
      <c r="AB21" s="85">
        <f t="shared" si="2"/>
        <v>1165</v>
      </c>
      <c r="AC21" s="85">
        <f t="shared" si="2"/>
        <v>5230.2299999999996</v>
      </c>
      <c r="AD21" s="85">
        <f t="shared" si="2"/>
        <v>9126</v>
      </c>
      <c r="AE21" s="83">
        <f t="shared" si="2"/>
        <v>887.44</v>
      </c>
      <c r="AF21" s="85">
        <f t="shared" si="2"/>
        <v>942</v>
      </c>
      <c r="AG21" s="85">
        <f t="shared" ref="AG21" si="3">SUM(AG18:AG20)</f>
        <v>170.64</v>
      </c>
      <c r="AH21" s="74"/>
      <c r="AI21" s="74"/>
      <c r="AJ21" s="74"/>
      <c r="AK21" s="74"/>
      <c r="AL21" s="74"/>
      <c r="AM21" s="74"/>
      <c r="AN21" s="74"/>
      <c r="AO21" s="74"/>
      <c r="AP21" s="74"/>
    </row>
    <row r="22" spans="1:91" s="9" customFormat="1" ht="110.25" customHeight="1" x14ac:dyDescent="0.3">
      <c r="A22" s="29"/>
      <c r="B22" s="21"/>
      <c r="C22" s="21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2"/>
      <c r="O22" s="22"/>
      <c r="P22" s="22"/>
      <c r="Q22" s="22"/>
      <c r="R22" s="22"/>
      <c r="S22" s="22"/>
      <c r="T22" s="21"/>
      <c r="U22" s="21"/>
      <c r="V22" s="22"/>
      <c r="AH22" s="38"/>
      <c r="AI22" s="38"/>
      <c r="AJ22" s="38"/>
      <c r="AK22" s="38"/>
      <c r="AL22" s="38"/>
      <c r="AM22" s="38"/>
      <c r="AN22" s="38"/>
      <c r="AO22" s="38"/>
      <c r="AP22" s="38"/>
    </row>
    <row r="23" spans="1:91" s="10" customFormat="1" ht="20.25" x14ac:dyDescent="0.3">
      <c r="A23" s="28"/>
      <c r="B23" s="16"/>
      <c r="C23" s="16"/>
      <c r="D23" s="12"/>
      <c r="E23" s="16"/>
      <c r="F23" s="16"/>
      <c r="G23" s="16"/>
      <c r="H23" s="16"/>
      <c r="I23" s="16"/>
      <c r="J23" s="16"/>
      <c r="K23" s="16"/>
      <c r="L23" s="16"/>
      <c r="M23" s="16"/>
      <c r="N23" s="23"/>
      <c r="O23" s="23"/>
      <c r="P23" s="23"/>
      <c r="Q23" s="23"/>
      <c r="R23" s="23"/>
      <c r="S23" s="23"/>
      <c r="T23" s="16"/>
      <c r="U23" s="16"/>
      <c r="V23" s="23"/>
      <c r="AH23" s="39"/>
      <c r="AI23" s="39"/>
      <c r="AJ23" s="39"/>
      <c r="AK23" s="39"/>
      <c r="AL23" s="39"/>
      <c r="AM23" s="39"/>
      <c r="AN23" s="39"/>
      <c r="AO23" s="39"/>
      <c r="AP23" s="39"/>
    </row>
    <row r="24" spans="1:91" s="6" customFormat="1" ht="28.5" hidden="1" customHeight="1" x14ac:dyDescent="0.3">
      <c r="B24" s="12"/>
      <c r="C24" s="12"/>
      <c r="D24" s="24"/>
      <c r="E24" s="12"/>
      <c r="F24" s="12"/>
      <c r="G24" s="12"/>
      <c r="H24" s="12"/>
      <c r="I24" s="12"/>
      <c r="J24" s="12"/>
      <c r="K24" s="12"/>
      <c r="L24" s="12"/>
      <c r="M24" s="12"/>
      <c r="N24" s="13"/>
      <c r="O24" s="13"/>
      <c r="P24" s="13"/>
      <c r="Q24" s="13"/>
      <c r="R24" s="13"/>
      <c r="S24" s="13"/>
      <c r="T24" s="13"/>
      <c r="U24" s="13"/>
      <c r="V24" s="13"/>
      <c r="AH24" s="40"/>
      <c r="AI24" s="40"/>
      <c r="AJ24" s="40"/>
      <c r="AK24" s="40"/>
      <c r="AL24" s="40"/>
      <c r="AM24" s="40"/>
      <c r="AN24" s="40"/>
      <c r="AO24" s="40"/>
      <c r="AP24" s="40"/>
    </row>
    <row r="25" spans="1:91" s="6" customFormat="1" ht="28.5" customHeight="1" x14ac:dyDescent="0.3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13"/>
      <c r="O25" s="13"/>
      <c r="P25" s="13"/>
      <c r="Q25" s="13"/>
      <c r="R25" s="13"/>
      <c r="S25" s="13"/>
      <c r="T25" s="13"/>
      <c r="U25" s="13"/>
      <c r="V25" s="13"/>
      <c r="AH25" s="40"/>
      <c r="AI25" s="40"/>
      <c r="AJ25" s="40"/>
      <c r="AK25" s="40"/>
      <c r="AL25" s="40"/>
      <c r="AM25" s="40"/>
      <c r="AN25" s="40"/>
      <c r="AO25" s="40"/>
      <c r="AP25" s="40"/>
    </row>
    <row r="26" spans="1:91" s="6" customFormat="1" ht="73.5" customHeight="1" x14ac:dyDescent="0.3">
      <c r="B26" s="24"/>
      <c r="C26" s="24"/>
      <c r="D26" s="25"/>
      <c r="E26" s="24"/>
      <c r="F26" s="24"/>
      <c r="G26" s="24"/>
      <c r="H26" s="24"/>
      <c r="I26" s="24"/>
      <c r="J26" s="24"/>
      <c r="K26" s="24"/>
      <c r="L26" s="24"/>
      <c r="M26" s="24"/>
      <c r="N26" s="13"/>
      <c r="O26" s="13"/>
      <c r="P26" s="13"/>
      <c r="Q26" s="13"/>
      <c r="R26" s="13"/>
      <c r="S26" s="13"/>
      <c r="T26" s="13"/>
      <c r="U26" s="13"/>
      <c r="V26" s="61"/>
      <c r="AH26" s="40"/>
      <c r="AI26" s="40"/>
      <c r="AJ26" s="40"/>
      <c r="AK26" s="40"/>
      <c r="AL26" s="40"/>
      <c r="AM26" s="40"/>
      <c r="AN26" s="40"/>
      <c r="AO26" s="40"/>
      <c r="AP26" s="40"/>
    </row>
    <row r="27" spans="1:91" ht="20.25" x14ac:dyDescent="0.3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18"/>
      <c r="O27" s="18"/>
      <c r="P27" s="18"/>
      <c r="Q27" s="18"/>
      <c r="R27" s="18"/>
      <c r="S27" s="18"/>
      <c r="T27" s="18"/>
      <c r="U27" s="17"/>
      <c r="V27" s="18"/>
      <c r="AH27" s="36"/>
      <c r="AI27" s="36"/>
      <c r="AJ27" s="36"/>
      <c r="AK27" s="36"/>
      <c r="AL27" s="36"/>
      <c r="AM27" s="36"/>
      <c r="AN27" s="36"/>
      <c r="AO27" s="36"/>
      <c r="AP27" s="36"/>
    </row>
    <row r="28" spans="1:91" ht="20.25" x14ac:dyDescent="0.3">
      <c r="B28" s="25"/>
      <c r="C28" s="25"/>
      <c r="D28" s="26"/>
      <c r="E28" s="25"/>
      <c r="F28" s="25"/>
      <c r="G28" s="25"/>
      <c r="H28" s="25"/>
      <c r="I28" s="25"/>
      <c r="J28" s="25"/>
      <c r="K28" s="25"/>
      <c r="L28" s="25"/>
      <c r="M28" s="25"/>
      <c r="N28" s="11"/>
      <c r="O28" s="11"/>
      <c r="P28" s="11"/>
      <c r="Q28" s="11"/>
      <c r="R28" s="11"/>
      <c r="S28" s="11"/>
      <c r="T28" s="11"/>
      <c r="U28" s="11"/>
      <c r="V28" s="11"/>
      <c r="AH28" s="36"/>
      <c r="AI28" s="36"/>
      <c r="AJ28" s="36"/>
      <c r="AK28" s="36"/>
      <c r="AL28" s="36"/>
      <c r="AM28" s="36"/>
      <c r="AN28" s="36"/>
      <c r="AO28" s="36"/>
      <c r="AP28" s="36"/>
    </row>
    <row r="29" spans="1:91" ht="20.25" x14ac:dyDescent="0.3">
      <c r="B29" s="26"/>
      <c r="C29" s="26"/>
      <c r="D29" s="27"/>
      <c r="E29" s="26"/>
      <c r="F29" s="26"/>
      <c r="G29" s="26"/>
      <c r="H29" s="26"/>
      <c r="I29" s="26"/>
      <c r="J29" s="26"/>
      <c r="K29" s="26"/>
      <c r="L29" s="26"/>
      <c r="M29" s="26"/>
      <c r="N29" s="11"/>
      <c r="O29" s="11"/>
      <c r="P29" s="11"/>
      <c r="Q29" s="11"/>
      <c r="R29" s="11"/>
      <c r="S29" s="11"/>
      <c r="T29" s="11"/>
      <c r="U29" s="11"/>
      <c r="V29" s="11"/>
      <c r="AH29" s="36"/>
      <c r="AI29" s="36"/>
      <c r="AJ29" s="36"/>
      <c r="AK29" s="36"/>
      <c r="AL29" s="36"/>
      <c r="AM29" s="36"/>
      <c r="AN29" s="36"/>
      <c r="AO29" s="36"/>
      <c r="AP29" s="36"/>
    </row>
    <row r="30" spans="1:91" ht="20.25" x14ac:dyDescent="0.3">
      <c r="A30" s="4"/>
      <c r="B30" s="27"/>
      <c r="C30" s="27"/>
      <c r="D30" s="25"/>
      <c r="E30" s="27"/>
      <c r="F30" s="27"/>
      <c r="G30" s="27"/>
      <c r="H30" s="27"/>
      <c r="I30" s="27"/>
      <c r="J30" s="27"/>
      <c r="K30" s="27"/>
      <c r="L30" s="27"/>
      <c r="M30" s="27"/>
      <c r="N30" s="11"/>
      <c r="O30" s="11"/>
      <c r="P30" s="11"/>
      <c r="Q30" s="11"/>
      <c r="R30" s="11"/>
      <c r="S30" s="11"/>
      <c r="T30" s="11"/>
      <c r="U30" s="11"/>
      <c r="V30" s="11"/>
      <c r="AH30" s="36"/>
      <c r="AI30" s="36"/>
      <c r="AJ30" s="36"/>
      <c r="AK30" s="36"/>
      <c r="AL30" s="36"/>
      <c r="AM30" s="36"/>
      <c r="AN30" s="36"/>
      <c r="AO30" s="36"/>
      <c r="AP30" s="36"/>
    </row>
    <row r="31" spans="1:91" ht="20.25" x14ac:dyDescent="0.3">
      <c r="B31" s="25"/>
      <c r="C31" s="25"/>
      <c r="D31" s="19"/>
      <c r="E31" s="25"/>
      <c r="F31" s="25"/>
      <c r="G31" s="25"/>
      <c r="H31" s="25"/>
      <c r="I31" s="25"/>
      <c r="J31" s="25"/>
      <c r="K31" s="25"/>
      <c r="L31" s="25"/>
      <c r="M31" s="25"/>
      <c r="N31" s="11"/>
      <c r="O31" s="11"/>
      <c r="P31" s="11"/>
      <c r="Q31" s="11"/>
      <c r="R31" s="11"/>
      <c r="S31" s="11"/>
      <c r="T31" s="11"/>
      <c r="U31" s="11"/>
      <c r="V31" s="11"/>
      <c r="AH31" s="36"/>
      <c r="AI31" s="36"/>
      <c r="AJ31" s="36"/>
      <c r="AK31" s="36"/>
      <c r="AL31" s="36"/>
      <c r="AM31" s="36"/>
      <c r="AN31" s="36"/>
      <c r="AO31" s="36"/>
      <c r="AP31" s="36"/>
    </row>
    <row r="32" spans="1:91" ht="20.25" x14ac:dyDescent="0.3">
      <c r="A32" s="3"/>
      <c r="B32" s="19"/>
      <c r="C32" s="19"/>
      <c r="D32" s="20"/>
      <c r="E32" s="19"/>
      <c r="F32" s="19"/>
      <c r="G32" s="19"/>
      <c r="H32" s="19"/>
      <c r="I32" s="19"/>
      <c r="J32" s="19"/>
      <c r="K32" s="19"/>
      <c r="L32" s="19"/>
      <c r="M32" s="19"/>
      <c r="N32" s="11"/>
      <c r="O32" s="11"/>
      <c r="P32" s="11"/>
      <c r="Q32" s="11"/>
      <c r="R32" s="11"/>
      <c r="S32" s="11"/>
      <c r="T32" s="11"/>
      <c r="U32" s="11"/>
      <c r="V32" s="11"/>
      <c r="AH32" s="36"/>
      <c r="AI32" s="36"/>
      <c r="AJ32" s="36"/>
      <c r="AK32" s="36"/>
      <c r="AL32" s="36"/>
      <c r="AM32" s="36"/>
      <c r="AN32" s="36"/>
      <c r="AO32" s="36"/>
      <c r="AP32" s="36"/>
    </row>
    <row r="33" spans="1:42" ht="20.25" x14ac:dyDescent="0.3">
      <c r="A33" s="7"/>
      <c r="B33" s="20"/>
      <c r="C33" s="20"/>
      <c r="D33" s="11"/>
      <c r="E33" s="20"/>
      <c r="F33" s="20"/>
      <c r="G33" s="20"/>
      <c r="H33" s="20"/>
      <c r="I33" s="20"/>
      <c r="J33" s="20"/>
      <c r="K33" s="20"/>
      <c r="L33" s="20"/>
      <c r="M33" s="20"/>
      <c r="N33" s="11"/>
      <c r="O33" s="11"/>
      <c r="P33" s="11"/>
      <c r="Q33" s="11"/>
      <c r="R33" s="11"/>
      <c r="S33" s="11"/>
      <c r="T33" s="11"/>
      <c r="U33" s="11"/>
      <c r="V33" s="11"/>
      <c r="AH33" s="36"/>
      <c r="AI33" s="36"/>
      <c r="AJ33" s="36"/>
      <c r="AK33" s="36"/>
      <c r="AL33" s="36"/>
      <c r="AM33" s="36"/>
      <c r="AN33" s="36"/>
      <c r="AO33" s="36"/>
      <c r="AP33" s="36"/>
    </row>
    <row r="34" spans="1:42" ht="20.25" x14ac:dyDescent="0.3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AH34" s="36"/>
      <c r="AI34" s="36"/>
      <c r="AJ34" s="36"/>
      <c r="AK34" s="36"/>
      <c r="AL34" s="36"/>
      <c r="AM34" s="36"/>
      <c r="AN34" s="36"/>
      <c r="AO34" s="36"/>
      <c r="AP34" s="36"/>
    </row>
    <row r="35" spans="1:42" ht="20.25" x14ac:dyDescent="0.3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AH35" s="36"/>
      <c r="AI35" s="36"/>
      <c r="AJ35" s="36"/>
      <c r="AK35" s="36"/>
      <c r="AL35" s="36"/>
      <c r="AM35" s="36"/>
      <c r="AN35" s="36"/>
      <c r="AO35" s="36"/>
      <c r="AP35" s="36"/>
    </row>
    <row r="36" spans="1:42" ht="20.25" x14ac:dyDescent="0.3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AH36" s="36"/>
      <c r="AI36" s="36"/>
      <c r="AJ36" s="36"/>
      <c r="AK36" s="36"/>
      <c r="AL36" s="36"/>
      <c r="AM36" s="36"/>
      <c r="AN36" s="36"/>
      <c r="AO36" s="36"/>
      <c r="AP36" s="36"/>
    </row>
    <row r="37" spans="1:42" ht="20.25" x14ac:dyDescent="0.3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AH37" s="36"/>
      <c r="AI37" s="36"/>
      <c r="AJ37" s="36"/>
      <c r="AK37" s="36"/>
      <c r="AL37" s="36"/>
      <c r="AM37" s="36"/>
      <c r="AN37" s="36"/>
      <c r="AO37" s="36"/>
      <c r="AP37" s="36"/>
    </row>
    <row r="38" spans="1:42" ht="20.25" x14ac:dyDescent="0.3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AH38" s="36"/>
      <c r="AI38" s="36"/>
      <c r="AJ38" s="36"/>
      <c r="AK38" s="36"/>
      <c r="AL38" s="36"/>
      <c r="AM38" s="36"/>
      <c r="AN38" s="36"/>
      <c r="AO38" s="36"/>
      <c r="AP38" s="36"/>
    </row>
    <row r="39" spans="1:42" ht="20.25" x14ac:dyDescent="0.3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AH39" s="36"/>
      <c r="AI39" s="36"/>
      <c r="AJ39" s="36"/>
      <c r="AK39" s="36"/>
      <c r="AL39" s="36"/>
      <c r="AM39" s="36"/>
      <c r="AN39" s="36"/>
      <c r="AO39" s="36"/>
      <c r="AP39" s="36"/>
    </row>
    <row r="40" spans="1:42" ht="20.25" x14ac:dyDescent="0.3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AH40" s="36"/>
      <c r="AI40" s="36"/>
      <c r="AJ40" s="36"/>
      <c r="AK40" s="36"/>
      <c r="AL40" s="36"/>
      <c r="AM40" s="36"/>
      <c r="AN40" s="36"/>
      <c r="AO40" s="36"/>
      <c r="AP40" s="36"/>
    </row>
    <row r="41" spans="1:42" ht="20.25" x14ac:dyDescent="0.3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AH41" s="36"/>
      <c r="AI41" s="36"/>
      <c r="AJ41" s="36"/>
      <c r="AK41" s="36"/>
      <c r="AL41" s="36"/>
      <c r="AM41" s="36"/>
      <c r="AN41" s="36"/>
      <c r="AO41" s="36"/>
      <c r="AP41" s="36"/>
    </row>
    <row r="42" spans="1:42" ht="20.25" x14ac:dyDescent="0.3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AH42" s="36"/>
      <c r="AI42" s="36"/>
      <c r="AJ42" s="36"/>
      <c r="AK42" s="36"/>
      <c r="AL42" s="36"/>
      <c r="AM42" s="36"/>
      <c r="AN42" s="36"/>
      <c r="AO42" s="36"/>
      <c r="AP42" s="36"/>
    </row>
    <row r="43" spans="1:42" ht="20.25" x14ac:dyDescent="0.3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AH43" s="36"/>
      <c r="AI43" s="36"/>
      <c r="AJ43" s="36"/>
      <c r="AK43" s="36"/>
      <c r="AL43" s="36"/>
      <c r="AM43" s="36"/>
      <c r="AN43" s="36"/>
      <c r="AO43" s="36"/>
      <c r="AP43" s="36"/>
    </row>
    <row r="44" spans="1:42" ht="20.25" x14ac:dyDescent="0.3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AH44" s="36"/>
      <c r="AI44" s="36"/>
      <c r="AJ44" s="36"/>
      <c r="AK44" s="36"/>
      <c r="AL44" s="36"/>
      <c r="AM44" s="36"/>
      <c r="AN44" s="36"/>
      <c r="AO44" s="36"/>
      <c r="AP44" s="36"/>
    </row>
    <row r="45" spans="1:42" ht="20.25" x14ac:dyDescent="0.3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AH45" s="36"/>
      <c r="AI45" s="36"/>
      <c r="AJ45" s="36"/>
      <c r="AK45" s="36"/>
      <c r="AL45" s="36"/>
      <c r="AM45" s="36"/>
      <c r="AN45" s="36"/>
      <c r="AO45" s="36"/>
      <c r="AP45" s="36"/>
    </row>
    <row r="46" spans="1:42" ht="20.25" x14ac:dyDescent="0.3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AH46" s="36"/>
      <c r="AI46" s="36"/>
      <c r="AJ46" s="36"/>
      <c r="AK46" s="36"/>
      <c r="AL46" s="36"/>
      <c r="AM46" s="36"/>
      <c r="AN46" s="36"/>
      <c r="AO46" s="36"/>
      <c r="AP46" s="36"/>
    </row>
    <row r="47" spans="1:42" ht="20.25" x14ac:dyDescent="0.3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AH47" s="36"/>
      <c r="AI47" s="36"/>
      <c r="AJ47" s="36"/>
      <c r="AK47" s="36"/>
      <c r="AL47" s="36"/>
      <c r="AM47" s="36"/>
      <c r="AN47" s="36"/>
      <c r="AO47" s="36"/>
      <c r="AP47" s="36"/>
    </row>
    <row r="48" spans="1:42" ht="20.25" x14ac:dyDescent="0.3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AH48" s="36"/>
      <c r="AI48" s="36"/>
      <c r="AJ48" s="36"/>
      <c r="AK48" s="36"/>
      <c r="AL48" s="36"/>
      <c r="AM48" s="36"/>
      <c r="AN48" s="36"/>
      <c r="AO48" s="36"/>
      <c r="AP48" s="36"/>
    </row>
    <row r="49" spans="2:43" ht="20.25" x14ac:dyDescent="0.3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AH49" s="36"/>
      <c r="AI49" s="36"/>
      <c r="AJ49" s="36"/>
      <c r="AK49" s="36"/>
      <c r="AL49" s="36"/>
      <c r="AM49" s="36"/>
      <c r="AN49" s="36"/>
      <c r="AO49" s="36"/>
      <c r="AP49" s="36"/>
    </row>
    <row r="50" spans="2:43" ht="20.25" x14ac:dyDescent="0.3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AH50" s="36"/>
      <c r="AI50" s="36"/>
      <c r="AJ50" s="36"/>
      <c r="AK50" s="36"/>
      <c r="AL50" s="36"/>
      <c r="AM50" s="36"/>
      <c r="AN50" s="36"/>
      <c r="AO50" s="36"/>
      <c r="AP50" s="36"/>
    </row>
    <row r="51" spans="2:43" ht="20.25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AH51" s="62"/>
      <c r="AI51" s="62"/>
      <c r="AJ51" s="62"/>
      <c r="AK51" s="62"/>
      <c r="AL51" s="62"/>
      <c r="AM51" s="62"/>
      <c r="AN51" s="62"/>
      <c r="AO51" s="62"/>
      <c r="AP51" s="62"/>
    </row>
    <row r="52" spans="2:43" ht="20.25" x14ac:dyDescent="0.3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AH52" s="36"/>
      <c r="AI52" s="36"/>
      <c r="AJ52" s="36"/>
      <c r="AK52" s="36"/>
      <c r="AL52" s="36"/>
      <c r="AM52" s="36"/>
      <c r="AN52" s="36"/>
      <c r="AO52" s="36"/>
      <c r="AP52" s="36"/>
      <c r="AQ52" s="36"/>
    </row>
    <row r="53" spans="2:43" ht="20.25" x14ac:dyDescent="0.3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AH53" s="36"/>
      <c r="AI53" s="36"/>
      <c r="AJ53" s="36"/>
      <c r="AK53" s="36"/>
      <c r="AL53" s="36"/>
      <c r="AM53" s="36"/>
      <c r="AN53" s="36"/>
      <c r="AO53" s="36"/>
      <c r="AP53" s="36"/>
      <c r="AQ53" s="36"/>
    </row>
    <row r="54" spans="2:43" ht="20.25" x14ac:dyDescent="0.3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AH54" s="36"/>
      <c r="AI54" s="36"/>
      <c r="AJ54" s="36"/>
      <c r="AK54" s="36"/>
      <c r="AL54" s="36"/>
      <c r="AM54" s="36"/>
      <c r="AN54" s="36"/>
      <c r="AO54" s="36"/>
      <c r="AP54" s="36"/>
      <c r="AQ54" s="36"/>
    </row>
    <row r="55" spans="2:43" ht="20.25" x14ac:dyDescent="0.3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AH55" s="36"/>
      <c r="AI55" s="36"/>
      <c r="AJ55" s="36"/>
      <c r="AK55" s="36"/>
      <c r="AL55" s="36"/>
      <c r="AM55" s="36"/>
      <c r="AN55" s="36"/>
      <c r="AO55" s="36"/>
      <c r="AP55" s="36"/>
      <c r="AQ55" s="36"/>
    </row>
    <row r="56" spans="2:43" ht="20.25" x14ac:dyDescent="0.3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AH56" s="36"/>
      <c r="AI56" s="36"/>
      <c r="AJ56" s="36"/>
      <c r="AK56" s="36"/>
      <c r="AL56" s="36"/>
      <c r="AM56" s="36"/>
      <c r="AN56" s="36"/>
      <c r="AO56" s="36"/>
      <c r="AP56" s="36"/>
      <c r="AQ56" s="36"/>
    </row>
    <row r="57" spans="2:43" ht="20.25" x14ac:dyDescent="0.3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AH57" s="36"/>
      <c r="AI57" s="36"/>
      <c r="AJ57" s="36"/>
      <c r="AK57" s="36"/>
      <c r="AL57" s="36"/>
      <c r="AM57" s="36"/>
      <c r="AN57" s="36"/>
      <c r="AO57" s="36"/>
      <c r="AP57" s="36"/>
      <c r="AQ57" s="36"/>
    </row>
    <row r="58" spans="2:43" ht="20.25" x14ac:dyDescent="0.3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AH58" s="36"/>
      <c r="AI58" s="36"/>
      <c r="AJ58" s="36"/>
      <c r="AK58" s="36"/>
      <c r="AL58" s="36"/>
      <c r="AM58" s="36"/>
      <c r="AN58" s="36"/>
      <c r="AO58" s="36"/>
      <c r="AP58" s="36"/>
      <c r="AQ58" s="36"/>
    </row>
    <row r="59" spans="2:43" ht="20.25" x14ac:dyDescent="0.3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AH59" s="36"/>
      <c r="AI59" s="36"/>
      <c r="AJ59" s="36"/>
      <c r="AK59" s="36"/>
      <c r="AL59" s="36"/>
      <c r="AM59" s="36"/>
      <c r="AN59" s="36"/>
      <c r="AO59" s="36"/>
      <c r="AP59" s="36"/>
      <c r="AQ59" s="36"/>
    </row>
    <row r="60" spans="2:43" ht="20.25" x14ac:dyDescent="0.3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AH60" s="36"/>
      <c r="AI60" s="36"/>
      <c r="AJ60" s="36"/>
      <c r="AK60" s="36"/>
      <c r="AL60" s="36"/>
      <c r="AM60" s="36"/>
      <c r="AN60" s="36"/>
      <c r="AO60" s="36"/>
      <c r="AP60" s="36"/>
      <c r="AQ60" s="36"/>
    </row>
    <row r="61" spans="2:43" ht="20.25" x14ac:dyDescent="0.3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AH61" s="36"/>
      <c r="AI61" s="36"/>
      <c r="AJ61" s="36"/>
      <c r="AK61" s="36"/>
      <c r="AL61" s="36"/>
      <c r="AM61" s="36"/>
      <c r="AN61" s="36"/>
      <c r="AO61" s="36"/>
      <c r="AP61" s="36"/>
      <c r="AQ61" s="36"/>
    </row>
    <row r="62" spans="2:43" ht="20.25" x14ac:dyDescent="0.3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AH62" s="36"/>
      <c r="AI62" s="36"/>
      <c r="AJ62" s="36"/>
      <c r="AK62" s="36"/>
      <c r="AL62" s="36"/>
      <c r="AM62" s="36"/>
      <c r="AN62" s="36"/>
      <c r="AO62" s="36"/>
      <c r="AP62" s="36"/>
      <c r="AQ62" s="36"/>
    </row>
    <row r="63" spans="2:43" ht="20.25" x14ac:dyDescent="0.3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AH63" s="36"/>
      <c r="AI63" s="36"/>
      <c r="AJ63" s="36"/>
      <c r="AK63" s="36"/>
      <c r="AL63" s="36"/>
      <c r="AM63" s="36"/>
      <c r="AN63" s="36"/>
      <c r="AO63" s="36"/>
      <c r="AP63" s="36"/>
      <c r="AQ63" s="36"/>
    </row>
    <row r="64" spans="2:43" ht="20.25" x14ac:dyDescent="0.3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AH64" s="36"/>
      <c r="AI64" s="36"/>
      <c r="AJ64" s="36"/>
      <c r="AK64" s="36"/>
      <c r="AL64" s="36"/>
      <c r="AM64" s="36"/>
      <c r="AN64" s="36"/>
      <c r="AO64" s="36"/>
      <c r="AP64" s="36"/>
      <c r="AQ64" s="36"/>
    </row>
    <row r="65" spans="1:43" ht="20.25" x14ac:dyDescent="0.3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AH65" s="36"/>
      <c r="AI65" s="36"/>
      <c r="AJ65" s="36"/>
      <c r="AK65" s="36"/>
      <c r="AL65" s="36"/>
      <c r="AM65" s="36"/>
      <c r="AN65" s="36"/>
      <c r="AO65" s="36"/>
      <c r="AP65" s="36"/>
      <c r="AQ65" s="36"/>
    </row>
    <row r="66" spans="1:43" ht="20.25" x14ac:dyDescent="0.3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AH66" s="36"/>
      <c r="AI66" s="36"/>
      <c r="AJ66" s="36"/>
      <c r="AK66" s="36"/>
      <c r="AL66" s="36"/>
      <c r="AM66" s="36"/>
      <c r="AN66" s="36"/>
      <c r="AO66" s="36"/>
      <c r="AP66" s="36"/>
      <c r="AQ66" s="36"/>
    </row>
    <row r="67" spans="1:43" ht="20.25" x14ac:dyDescent="0.3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AH67" s="36"/>
      <c r="AI67" s="36"/>
      <c r="AJ67" s="36"/>
      <c r="AK67" s="36"/>
      <c r="AL67" s="36"/>
      <c r="AM67" s="36"/>
      <c r="AN67" s="36"/>
      <c r="AO67" s="36"/>
      <c r="AP67" s="36"/>
      <c r="AQ67" s="36"/>
    </row>
    <row r="68" spans="1:43" ht="20.25" x14ac:dyDescent="0.3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AH68" s="36"/>
      <c r="AI68" s="36"/>
      <c r="AJ68" s="36"/>
      <c r="AK68" s="36"/>
      <c r="AL68" s="36"/>
      <c r="AM68" s="36"/>
      <c r="AN68" s="36"/>
      <c r="AO68" s="36"/>
      <c r="AP68" s="36"/>
      <c r="AQ68" s="36"/>
    </row>
    <row r="69" spans="1:43" ht="20.25" x14ac:dyDescent="0.3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AH69" s="36"/>
      <c r="AI69" s="36"/>
      <c r="AJ69" s="36"/>
      <c r="AK69" s="36"/>
      <c r="AL69" s="36"/>
      <c r="AM69" s="36"/>
      <c r="AN69" s="36"/>
      <c r="AO69" s="36"/>
      <c r="AP69" s="36"/>
      <c r="AQ69" s="36"/>
    </row>
    <row r="70" spans="1:43" ht="20.25" x14ac:dyDescent="0.3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AH70" s="36"/>
      <c r="AI70" s="36"/>
      <c r="AJ70" s="36"/>
      <c r="AK70" s="36"/>
      <c r="AL70" s="36"/>
      <c r="AM70" s="36"/>
      <c r="AN70" s="36"/>
      <c r="AO70" s="36"/>
      <c r="AP70" s="36"/>
      <c r="AQ70" s="36"/>
    </row>
    <row r="71" spans="1:43" ht="20.25" x14ac:dyDescent="0.3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AH71" s="36"/>
      <c r="AI71" s="36"/>
      <c r="AJ71" s="36"/>
      <c r="AK71" s="36"/>
      <c r="AL71" s="36"/>
      <c r="AM71" s="36"/>
      <c r="AN71" s="36"/>
      <c r="AO71" s="36"/>
      <c r="AP71" s="36"/>
      <c r="AQ71" s="36"/>
    </row>
    <row r="72" spans="1:43" ht="20.25" x14ac:dyDescent="0.3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AH72" s="36"/>
      <c r="AI72" s="36"/>
      <c r="AJ72" s="36"/>
      <c r="AK72" s="36"/>
      <c r="AL72" s="36"/>
      <c r="AM72" s="36"/>
      <c r="AN72" s="36"/>
      <c r="AO72" s="36"/>
      <c r="AP72" s="36"/>
      <c r="AQ72" s="36"/>
    </row>
    <row r="73" spans="1:43" ht="20.25" x14ac:dyDescent="0.3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AH73" s="36"/>
      <c r="AI73" s="36"/>
      <c r="AJ73" s="36"/>
      <c r="AK73" s="36"/>
      <c r="AL73" s="36"/>
      <c r="AM73" s="36"/>
      <c r="AN73" s="36"/>
      <c r="AO73" s="36"/>
      <c r="AP73" s="36"/>
      <c r="AQ73" s="36"/>
    </row>
    <row r="74" spans="1:43" ht="20.25" x14ac:dyDescent="0.3">
      <c r="B74" s="11"/>
      <c r="C74" s="11"/>
      <c r="D74" s="14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AH74" s="36"/>
      <c r="AI74" s="36"/>
      <c r="AJ74" s="36"/>
      <c r="AK74" s="36"/>
      <c r="AL74" s="36"/>
      <c r="AM74" s="36"/>
      <c r="AN74" s="36"/>
      <c r="AO74" s="36"/>
      <c r="AP74" s="36"/>
      <c r="AQ74" s="36"/>
    </row>
    <row r="75" spans="1:43" ht="20.25" x14ac:dyDescent="0.3">
      <c r="A75" s="4"/>
      <c r="B75" s="14"/>
      <c r="C75" s="14"/>
      <c r="D75" s="11"/>
      <c r="E75" s="14"/>
      <c r="F75" s="14"/>
      <c r="G75" s="14"/>
      <c r="H75" s="14"/>
      <c r="I75" s="14"/>
      <c r="J75" s="14"/>
      <c r="K75" s="14"/>
      <c r="L75" s="14"/>
      <c r="M75" s="14"/>
      <c r="N75" s="11"/>
      <c r="O75" s="11"/>
      <c r="P75" s="11"/>
      <c r="Q75" s="11"/>
      <c r="R75" s="11"/>
      <c r="S75" s="11"/>
      <c r="T75" s="11"/>
      <c r="U75" s="11"/>
      <c r="V75" s="11"/>
      <c r="AH75" s="36"/>
      <c r="AI75" s="36"/>
      <c r="AJ75" s="36"/>
      <c r="AK75" s="36"/>
      <c r="AL75" s="36"/>
      <c r="AM75" s="36"/>
      <c r="AN75" s="36"/>
      <c r="AO75" s="36"/>
      <c r="AP75" s="36"/>
      <c r="AQ75" s="36"/>
    </row>
    <row r="76" spans="1:43" ht="20.25" x14ac:dyDescent="0.3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AH76" s="36"/>
      <c r="AI76" s="36"/>
      <c r="AJ76" s="36"/>
      <c r="AK76" s="36"/>
      <c r="AL76" s="36"/>
      <c r="AM76" s="36"/>
      <c r="AN76" s="36"/>
      <c r="AO76" s="36"/>
      <c r="AP76" s="36"/>
      <c r="AQ76" s="36"/>
    </row>
    <row r="77" spans="1:43" ht="20.25" x14ac:dyDescent="0.3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AH77" s="36"/>
      <c r="AI77" s="36"/>
      <c r="AJ77" s="36"/>
      <c r="AK77" s="36"/>
      <c r="AL77" s="36"/>
      <c r="AM77" s="36"/>
      <c r="AN77" s="36"/>
      <c r="AO77" s="36"/>
      <c r="AP77" s="36"/>
      <c r="AQ77" s="36"/>
    </row>
    <row r="78" spans="1:43" ht="20.25" x14ac:dyDescent="0.3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AH78" s="36"/>
      <c r="AI78" s="36"/>
      <c r="AJ78" s="36"/>
      <c r="AK78" s="36"/>
      <c r="AL78" s="36"/>
      <c r="AM78" s="36"/>
      <c r="AN78" s="36"/>
      <c r="AO78" s="36"/>
      <c r="AP78" s="36"/>
      <c r="AQ78" s="36"/>
    </row>
    <row r="79" spans="1:43" ht="20.25" x14ac:dyDescent="0.3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AH79" s="36"/>
      <c r="AI79" s="36"/>
      <c r="AJ79" s="36"/>
      <c r="AK79" s="36"/>
      <c r="AL79" s="36"/>
      <c r="AM79" s="36"/>
      <c r="AN79" s="36"/>
      <c r="AO79" s="36"/>
      <c r="AP79" s="36"/>
      <c r="AQ79" s="36"/>
    </row>
    <row r="80" spans="1:43" ht="20.25" x14ac:dyDescent="0.3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AH80" s="36"/>
      <c r="AI80" s="36"/>
      <c r="AJ80" s="36"/>
      <c r="AK80" s="36"/>
      <c r="AL80" s="36"/>
      <c r="AM80" s="36"/>
      <c r="AN80" s="36"/>
      <c r="AO80" s="36"/>
      <c r="AP80" s="36"/>
      <c r="AQ80" s="36"/>
    </row>
    <row r="81" spans="2:43" ht="20.25" x14ac:dyDescent="0.3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AH81" s="36"/>
      <c r="AI81" s="36"/>
      <c r="AJ81" s="36"/>
      <c r="AK81" s="36"/>
      <c r="AL81" s="36"/>
      <c r="AM81" s="36"/>
      <c r="AN81" s="36"/>
      <c r="AO81" s="36"/>
      <c r="AP81" s="36"/>
      <c r="AQ81" s="36"/>
    </row>
    <row r="82" spans="2:43" ht="20.25" x14ac:dyDescent="0.3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AH82" s="36"/>
      <c r="AI82" s="36"/>
      <c r="AJ82" s="36"/>
      <c r="AK82" s="36"/>
      <c r="AL82" s="36"/>
      <c r="AM82" s="36"/>
      <c r="AN82" s="36"/>
      <c r="AO82" s="36"/>
      <c r="AP82" s="36"/>
      <c r="AQ82" s="36"/>
    </row>
    <row r="83" spans="2:43" ht="20.25" x14ac:dyDescent="0.3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AH83" s="36"/>
      <c r="AI83" s="36"/>
      <c r="AJ83" s="36"/>
      <c r="AK83" s="36"/>
      <c r="AL83" s="36"/>
      <c r="AM83" s="36"/>
      <c r="AN83" s="36"/>
      <c r="AO83" s="36"/>
      <c r="AP83" s="36"/>
      <c r="AQ83" s="36"/>
    </row>
    <row r="84" spans="2:43" ht="20.25" x14ac:dyDescent="0.3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AH84" s="36"/>
      <c r="AI84" s="36"/>
      <c r="AJ84" s="36"/>
      <c r="AK84" s="36"/>
      <c r="AL84" s="36"/>
      <c r="AM84" s="36"/>
      <c r="AN84" s="36"/>
      <c r="AO84" s="36"/>
      <c r="AP84" s="36"/>
      <c r="AQ84" s="36"/>
    </row>
    <row r="85" spans="2:43" ht="20.25" x14ac:dyDescent="0.3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AH85" s="36"/>
      <c r="AI85" s="36"/>
      <c r="AJ85" s="36"/>
      <c r="AK85" s="36"/>
      <c r="AL85" s="36"/>
      <c r="AM85" s="36"/>
      <c r="AN85" s="36"/>
      <c r="AO85" s="36"/>
      <c r="AP85" s="36"/>
      <c r="AQ85" s="36"/>
    </row>
    <row r="86" spans="2:43" ht="20.25" x14ac:dyDescent="0.3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AH86" s="36"/>
      <c r="AI86" s="36"/>
      <c r="AJ86" s="36"/>
      <c r="AK86" s="36"/>
      <c r="AL86" s="36"/>
      <c r="AM86" s="36"/>
      <c r="AN86" s="36"/>
      <c r="AO86" s="36"/>
      <c r="AP86" s="36"/>
      <c r="AQ86" s="36"/>
    </row>
    <row r="87" spans="2:43" ht="20.25" x14ac:dyDescent="0.3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AH87" s="36"/>
      <c r="AI87" s="36"/>
      <c r="AJ87" s="36"/>
      <c r="AK87" s="36"/>
      <c r="AL87" s="36"/>
      <c r="AM87" s="36"/>
      <c r="AN87" s="36"/>
      <c r="AO87" s="36"/>
      <c r="AP87" s="36"/>
      <c r="AQ87" s="36"/>
    </row>
    <row r="88" spans="2:43" ht="20.25" x14ac:dyDescent="0.3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AH88" s="36"/>
      <c r="AI88" s="36"/>
      <c r="AJ88" s="36"/>
      <c r="AK88" s="36"/>
      <c r="AL88" s="36"/>
      <c r="AM88" s="36"/>
      <c r="AN88" s="36"/>
      <c r="AO88" s="36"/>
      <c r="AP88" s="36"/>
      <c r="AQ88" s="36"/>
    </row>
    <row r="89" spans="2:43" ht="20.25" x14ac:dyDescent="0.3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AH89" s="36"/>
      <c r="AI89" s="36"/>
      <c r="AJ89" s="36"/>
      <c r="AK89" s="36"/>
      <c r="AL89" s="36"/>
      <c r="AM89" s="36"/>
      <c r="AN89" s="36"/>
      <c r="AO89" s="36"/>
      <c r="AP89" s="36"/>
      <c r="AQ89" s="36"/>
    </row>
    <row r="90" spans="2:43" ht="20.25" x14ac:dyDescent="0.3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AH90" s="36"/>
      <c r="AI90" s="36"/>
      <c r="AJ90" s="36"/>
      <c r="AK90" s="36"/>
      <c r="AL90" s="36"/>
      <c r="AM90" s="36"/>
      <c r="AN90" s="36"/>
      <c r="AO90" s="36"/>
      <c r="AP90" s="36"/>
      <c r="AQ90" s="36"/>
    </row>
    <row r="91" spans="2:43" ht="20.25" x14ac:dyDescent="0.3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AH91" s="36"/>
      <c r="AI91" s="36"/>
      <c r="AJ91" s="36"/>
      <c r="AK91" s="36"/>
      <c r="AL91" s="36"/>
      <c r="AM91" s="36"/>
      <c r="AN91" s="36"/>
      <c r="AO91" s="36"/>
      <c r="AP91" s="36"/>
      <c r="AQ91" s="36"/>
    </row>
    <row r="92" spans="2:43" ht="20.25" x14ac:dyDescent="0.3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AH92" s="36"/>
      <c r="AI92" s="36"/>
      <c r="AJ92" s="36"/>
      <c r="AK92" s="36"/>
      <c r="AL92" s="36"/>
      <c r="AM92" s="36"/>
      <c r="AN92" s="36"/>
      <c r="AO92" s="36"/>
      <c r="AP92" s="36"/>
      <c r="AQ92" s="36"/>
    </row>
    <row r="93" spans="2:43" ht="20.25" x14ac:dyDescent="0.3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AH93" s="36"/>
      <c r="AI93" s="36"/>
      <c r="AJ93" s="36"/>
      <c r="AK93" s="36"/>
      <c r="AL93" s="36"/>
      <c r="AM93" s="36"/>
      <c r="AN93" s="36"/>
      <c r="AO93" s="36"/>
      <c r="AP93" s="36"/>
      <c r="AQ93" s="36"/>
    </row>
    <row r="94" spans="2:43" ht="20.25" x14ac:dyDescent="0.3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AH94" s="36"/>
      <c r="AI94" s="36"/>
      <c r="AJ94" s="36"/>
      <c r="AK94" s="36"/>
      <c r="AL94" s="36"/>
      <c r="AM94" s="36"/>
      <c r="AN94" s="36"/>
      <c r="AO94" s="36"/>
      <c r="AP94" s="36"/>
      <c r="AQ94" s="36"/>
    </row>
    <row r="95" spans="2:43" ht="20.25" x14ac:dyDescent="0.3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AH95" s="36"/>
      <c r="AI95" s="36"/>
      <c r="AJ95" s="36"/>
      <c r="AK95" s="36"/>
      <c r="AL95" s="36"/>
      <c r="AM95" s="36"/>
      <c r="AN95" s="36"/>
      <c r="AO95" s="36"/>
      <c r="AP95" s="36"/>
      <c r="AQ95" s="36"/>
    </row>
    <row r="96" spans="2:43" ht="20.25" x14ac:dyDescent="0.3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AH96" s="36"/>
      <c r="AI96" s="36"/>
      <c r="AJ96" s="36"/>
      <c r="AK96" s="36"/>
      <c r="AL96" s="36"/>
      <c r="AM96" s="36"/>
      <c r="AN96" s="36"/>
      <c r="AO96" s="36"/>
      <c r="AP96" s="36"/>
      <c r="AQ96" s="36"/>
    </row>
    <row r="97" spans="1:43" ht="20.25" x14ac:dyDescent="0.3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AH97" s="36"/>
      <c r="AI97" s="36"/>
      <c r="AJ97" s="36"/>
      <c r="AK97" s="36"/>
      <c r="AL97" s="36"/>
      <c r="AM97" s="36"/>
      <c r="AN97" s="36"/>
      <c r="AO97" s="36"/>
      <c r="AP97" s="36"/>
      <c r="AQ97" s="36"/>
    </row>
    <row r="98" spans="1:43" ht="20.25" x14ac:dyDescent="0.3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AH98" s="36"/>
      <c r="AI98" s="36"/>
      <c r="AJ98" s="36"/>
      <c r="AK98" s="36"/>
      <c r="AL98" s="36"/>
      <c r="AM98" s="36"/>
      <c r="AN98" s="36"/>
      <c r="AO98" s="36"/>
      <c r="AP98" s="36"/>
      <c r="AQ98" s="36"/>
    </row>
    <row r="99" spans="1:43" ht="20.25" x14ac:dyDescent="0.3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AH99" s="36"/>
      <c r="AI99" s="36"/>
      <c r="AJ99" s="36"/>
      <c r="AK99" s="36"/>
      <c r="AL99" s="36"/>
      <c r="AM99" s="36"/>
      <c r="AN99" s="36"/>
      <c r="AO99" s="36"/>
      <c r="AP99" s="36"/>
      <c r="AQ99" s="36"/>
    </row>
    <row r="100" spans="1:43" ht="20.25" x14ac:dyDescent="0.3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</row>
    <row r="101" spans="1:43" ht="20.25" x14ac:dyDescent="0.3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</row>
    <row r="102" spans="1:43" ht="20.25" x14ac:dyDescent="0.3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</row>
    <row r="103" spans="1:43" ht="20.25" x14ac:dyDescent="0.3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</row>
    <row r="104" spans="1:43" ht="20.25" x14ac:dyDescent="0.3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</row>
    <row r="105" spans="1:43" ht="20.25" x14ac:dyDescent="0.3">
      <c r="B105" s="11"/>
      <c r="C105" s="11"/>
      <c r="D105" s="14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</row>
    <row r="106" spans="1:43" ht="20.25" x14ac:dyDescent="0.3">
      <c r="A106" s="4"/>
      <c r="B106" s="14"/>
      <c r="C106" s="14"/>
      <c r="D106" s="11"/>
      <c r="E106" s="14"/>
      <c r="F106" s="14"/>
      <c r="G106" s="14"/>
      <c r="H106" s="14"/>
      <c r="I106" s="14"/>
      <c r="J106" s="14"/>
      <c r="K106" s="14"/>
      <c r="L106" s="14"/>
      <c r="M106" s="14"/>
      <c r="N106" s="11"/>
      <c r="O106" s="11"/>
      <c r="P106" s="11"/>
      <c r="Q106" s="11"/>
      <c r="R106" s="11"/>
      <c r="S106" s="11"/>
      <c r="T106" s="11"/>
      <c r="U106" s="11"/>
      <c r="V106" s="11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</row>
    <row r="107" spans="1:43" ht="20.25" x14ac:dyDescent="0.3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</row>
    <row r="108" spans="1:43" ht="20.25" x14ac:dyDescent="0.3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</row>
    <row r="109" spans="1:43" ht="20.25" x14ac:dyDescent="0.3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</row>
    <row r="110" spans="1:43" ht="20.25" x14ac:dyDescent="0.3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</row>
    <row r="111" spans="1:43" ht="20.25" x14ac:dyDescent="0.3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</row>
    <row r="112" spans="1:43" ht="20.25" x14ac:dyDescent="0.3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</row>
    <row r="113" spans="1:43" ht="20.25" x14ac:dyDescent="0.3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</row>
    <row r="114" spans="1:43" ht="20.25" x14ac:dyDescent="0.3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</row>
    <row r="115" spans="1:43" ht="20.25" x14ac:dyDescent="0.3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</row>
    <row r="116" spans="1:43" ht="20.25" x14ac:dyDescent="0.3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</row>
    <row r="117" spans="1:43" ht="20.25" x14ac:dyDescent="0.3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</row>
    <row r="118" spans="1:43" ht="20.25" x14ac:dyDescent="0.3">
      <c r="B118" s="11"/>
      <c r="C118" s="11"/>
      <c r="D118" s="15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</row>
    <row r="119" spans="1:43" ht="20.25" x14ac:dyDescent="0.3">
      <c r="A119" s="8"/>
      <c r="B119" s="15"/>
      <c r="C119" s="15"/>
      <c r="D119" s="11"/>
      <c r="E119" s="15"/>
      <c r="F119" s="15"/>
      <c r="G119" s="15"/>
      <c r="H119" s="15"/>
      <c r="I119" s="15"/>
      <c r="J119" s="15"/>
      <c r="K119" s="15"/>
      <c r="L119" s="15"/>
      <c r="M119" s="15"/>
      <c r="N119" s="11"/>
      <c r="O119" s="11"/>
      <c r="P119" s="11"/>
      <c r="Q119" s="11"/>
      <c r="R119" s="11"/>
      <c r="S119" s="11"/>
      <c r="T119" s="11"/>
      <c r="U119" s="11"/>
      <c r="V119" s="11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</row>
    <row r="120" spans="1:43" ht="20.25" x14ac:dyDescent="0.3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</row>
    <row r="121" spans="1:43" ht="20.25" x14ac:dyDescent="0.3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</row>
    <row r="122" spans="1:43" ht="20.25" x14ac:dyDescent="0.3">
      <c r="B122" s="11"/>
      <c r="C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</row>
    <row r="123" spans="1:43" x14ac:dyDescent="0.3"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</row>
    <row r="124" spans="1:43" x14ac:dyDescent="0.3">
      <c r="D124" s="4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</row>
    <row r="125" spans="1:43" s="5" customFormat="1" x14ac:dyDescent="0.3">
      <c r="A125" s="4"/>
      <c r="B125" s="4"/>
      <c r="C125" s="4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</row>
    <row r="126" spans="1:43" x14ac:dyDescent="0.3"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</row>
    <row r="127" spans="1:43" x14ac:dyDescent="0.3"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</row>
    <row r="128" spans="1:43" x14ac:dyDescent="0.3"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</row>
    <row r="129" spans="34:43" x14ac:dyDescent="0.3"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</row>
    <row r="130" spans="34:43" x14ac:dyDescent="0.3"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</row>
    <row r="131" spans="34:43" x14ac:dyDescent="0.3"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</row>
    <row r="132" spans="34:43" x14ac:dyDescent="0.3"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</row>
    <row r="133" spans="34:43" x14ac:dyDescent="0.3"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</row>
    <row r="134" spans="34:43" x14ac:dyDescent="0.3"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</row>
    <row r="135" spans="34:43" x14ac:dyDescent="0.3"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</row>
    <row r="136" spans="34:43" x14ac:dyDescent="0.3"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</row>
    <row r="137" spans="34:43" x14ac:dyDescent="0.3"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</row>
    <row r="138" spans="34:43" x14ac:dyDescent="0.3"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</row>
    <row r="139" spans="34:43" x14ac:dyDescent="0.3"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</row>
    <row r="140" spans="34:43" x14ac:dyDescent="0.3"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</row>
    <row r="141" spans="34:43" x14ac:dyDescent="0.3"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</row>
    <row r="142" spans="34:43" x14ac:dyDescent="0.3"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</row>
    <row r="143" spans="34:43" x14ac:dyDescent="0.3"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</row>
    <row r="144" spans="34:43" x14ac:dyDescent="0.3"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</row>
    <row r="145" spans="34:43" x14ac:dyDescent="0.3"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</row>
    <row r="146" spans="34:43" x14ac:dyDescent="0.3"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</row>
    <row r="147" spans="34:43" x14ac:dyDescent="0.3"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</row>
    <row r="148" spans="34:43" x14ac:dyDescent="0.3"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</row>
    <row r="149" spans="34:43" x14ac:dyDescent="0.3"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</row>
    <row r="150" spans="34:43" x14ac:dyDescent="0.3"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</row>
    <row r="151" spans="34:43" x14ac:dyDescent="0.3"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</row>
    <row r="152" spans="34:43" x14ac:dyDescent="0.3"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</row>
    <row r="153" spans="34:43" x14ac:dyDescent="0.3"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</row>
    <row r="154" spans="34:43" x14ac:dyDescent="0.3"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</row>
    <row r="155" spans="34:43" x14ac:dyDescent="0.3"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</row>
    <row r="156" spans="34:43" x14ac:dyDescent="0.3"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</row>
    <row r="157" spans="34:43" x14ac:dyDescent="0.3"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</row>
    <row r="158" spans="34:43" x14ac:dyDescent="0.3"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</row>
    <row r="159" spans="34:43" x14ac:dyDescent="0.3"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</row>
    <row r="160" spans="34:43" x14ac:dyDescent="0.3"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</row>
    <row r="161" spans="34:45" x14ac:dyDescent="0.3"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</row>
    <row r="162" spans="34:45" x14ac:dyDescent="0.3"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</row>
    <row r="163" spans="34:45" x14ac:dyDescent="0.3"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</row>
    <row r="164" spans="34:45" x14ac:dyDescent="0.3">
      <c r="AH164" s="36"/>
      <c r="AI164" s="36"/>
      <c r="AJ164" s="36"/>
      <c r="AK164" s="36"/>
      <c r="AL164" s="36"/>
      <c r="AM164" s="36"/>
      <c r="AN164" s="36"/>
      <c r="AO164" s="36"/>
      <c r="AP164" s="36"/>
    </row>
    <row r="165" spans="34:45" x14ac:dyDescent="0.3"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</row>
    <row r="166" spans="34:45" x14ac:dyDescent="0.3"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</row>
    <row r="167" spans="34:45" x14ac:dyDescent="0.3"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</row>
    <row r="168" spans="34:45" x14ac:dyDescent="0.3"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</row>
    <row r="169" spans="34:45" x14ac:dyDescent="0.3"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</row>
    <row r="170" spans="34:45" x14ac:dyDescent="0.3"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</row>
    <row r="171" spans="34:45" x14ac:dyDescent="0.3"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</row>
    <row r="172" spans="34:45" x14ac:dyDescent="0.3"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</row>
    <row r="173" spans="34:45" x14ac:dyDescent="0.3"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</row>
    <row r="174" spans="34:45" x14ac:dyDescent="0.3"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</row>
    <row r="175" spans="34:45" x14ac:dyDescent="0.3"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</row>
    <row r="176" spans="34:45" x14ac:dyDescent="0.3"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</row>
    <row r="177" spans="34:45" x14ac:dyDescent="0.3"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</row>
    <row r="178" spans="34:45" x14ac:dyDescent="0.3"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</row>
    <row r="179" spans="34:45" x14ac:dyDescent="0.3"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</row>
    <row r="180" spans="34:45" x14ac:dyDescent="0.3"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</row>
    <row r="181" spans="34:45" x14ac:dyDescent="0.3"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</row>
    <row r="182" spans="34:45" x14ac:dyDescent="0.3"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</row>
    <row r="183" spans="34:45" x14ac:dyDescent="0.3"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</row>
    <row r="184" spans="34:45" x14ac:dyDescent="0.3"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</row>
    <row r="185" spans="34:45" x14ac:dyDescent="0.3"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</row>
    <row r="186" spans="34:45" x14ac:dyDescent="0.3"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</row>
    <row r="187" spans="34:45" x14ac:dyDescent="0.3"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</row>
    <row r="188" spans="34:45" x14ac:dyDescent="0.3"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</row>
    <row r="189" spans="34:45" x14ac:dyDescent="0.3"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</row>
    <row r="190" spans="34:45" x14ac:dyDescent="0.3"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</row>
    <row r="191" spans="34:45" x14ac:dyDescent="0.3"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</row>
    <row r="192" spans="34:45" x14ac:dyDescent="0.3"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</row>
    <row r="193" spans="34:45" x14ac:dyDescent="0.3"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</row>
    <row r="194" spans="34:45" x14ac:dyDescent="0.3"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</row>
    <row r="195" spans="34:45" x14ac:dyDescent="0.3"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</row>
    <row r="196" spans="34:45" x14ac:dyDescent="0.3"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</row>
    <row r="197" spans="34:45" x14ac:dyDescent="0.3"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</row>
    <row r="198" spans="34:45" x14ac:dyDescent="0.3"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</row>
    <row r="199" spans="34:45" x14ac:dyDescent="0.3"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</row>
    <row r="200" spans="34:45" x14ac:dyDescent="0.3"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</row>
    <row r="201" spans="34:45" x14ac:dyDescent="0.3"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</row>
    <row r="202" spans="34:45" x14ac:dyDescent="0.3"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</row>
    <row r="203" spans="34:45" x14ac:dyDescent="0.3"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</row>
    <row r="204" spans="34:45" x14ac:dyDescent="0.3"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</row>
    <row r="205" spans="34:45" x14ac:dyDescent="0.3"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</row>
    <row r="206" spans="34:45" x14ac:dyDescent="0.3"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</row>
    <row r="207" spans="34:45" x14ac:dyDescent="0.3"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</row>
    <row r="208" spans="34:45" x14ac:dyDescent="0.3"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</row>
    <row r="209" spans="34:45" x14ac:dyDescent="0.3"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</row>
    <row r="210" spans="34:45" x14ac:dyDescent="0.3"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</row>
    <row r="211" spans="34:45" x14ac:dyDescent="0.3"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</row>
    <row r="212" spans="34:45" x14ac:dyDescent="0.3"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</row>
    <row r="213" spans="34:45" x14ac:dyDescent="0.3"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</row>
    <row r="214" spans="34:45" x14ac:dyDescent="0.3"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</row>
    <row r="215" spans="34:45" x14ac:dyDescent="0.3"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</row>
    <row r="216" spans="34:45" x14ac:dyDescent="0.3"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</row>
    <row r="217" spans="34:45" x14ac:dyDescent="0.3"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</row>
    <row r="218" spans="34:45" x14ac:dyDescent="0.3"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</row>
    <row r="219" spans="34:45" x14ac:dyDescent="0.3"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</row>
    <row r="220" spans="34:45" x14ac:dyDescent="0.3"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</row>
    <row r="221" spans="34:45" x14ac:dyDescent="0.3"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</row>
    <row r="222" spans="34:45" x14ac:dyDescent="0.3"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</row>
    <row r="223" spans="34:45" x14ac:dyDescent="0.3"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</row>
    <row r="224" spans="34:45" x14ac:dyDescent="0.3"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</row>
    <row r="225" spans="34:45" x14ac:dyDescent="0.3"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</row>
    <row r="226" spans="34:45" x14ac:dyDescent="0.3"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</row>
    <row r="227" spans="34:45" x14ac:dyDescent="0.3"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</row>
    <row r="228" spans="34:45" x14ac:dyDescent="0.3"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</row>
    <row r="229" spans="34:45" x14ac:dyDescent="0.3"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</row>
    <row r="230" spans="34:45" x14ac:dyDescent="0.3"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</row>
    <row r="231" spans="34:45" x14ac:dyDescent="0.3"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</row>
    <row r="232" spans="34:45" x14ac:dyDescent="0.3"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</row>
    <row r="233" spans="34:45" x14ac:dyDescent="0.3"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</row>
    <row r="234" spans="34:45" x14ac:dyDescent="0.3"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</row>
    <row r="235" spans="34:45" x14ac:dyDescent="0.3"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</row>
    <row r="236" spans="34:45" x14ac:dyDescent="0.3"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</row>
    <row r="237" spans="34:45" x14ac:dyDescent="0.3"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</row>
    <row r="238" spans="34:45" x14ac:dyDescent="0.3"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</row>
    <row r="239" spans="34:45" x14ac:dyDescent="0.3"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</row>
    <row r="240" spans="34:45" x14ac:dyDescent="0.3"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</row>
    <row r="241" spans="34:45" x14ac:dyDescent="0.3"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</row>
    <row r="242" spans="34:45" x14ac:dyDescent="0.3"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</row>
    <row r="243" spans="34:45" x14ac:dyDescent="0.3"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</row>
    <row r="244" spans="34:45" x14ac:dyDescent="0.3"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</row>
    <row r="245" spans="34:45" x14ac:dyDescent="0.3"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</row>
    <row r="246" spans="34:45" x14ac:dyDescent="0.3"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</row>
    <row r="247" spans="34:45" x14ac:dyDescent="0.3"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</row>
    <row r="248" spans="34:45" x14ac:dyDescent="0.3"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</row>
    <row r="249" spans="34:45" x14ac:dyDescent="0.3"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</row>
    <row r="250" spans="34:45" x14ac:dyDescent="0.3"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</row>
    <row r="251" spans="34:45" x14ac:dyDescent="0.3"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</row>
    <row r="252" spans="34:45" x14ac:dyDescent="0.3"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</row>
    <row r="253" spans="34:45" x14ac:dyDescent="0.3"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</row>
    <row r="254" spans="34:45" x14ac:dyDescent="0.3"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</row>
    <row r="255" spans="34:45" x14ac:dyDescent="0.3"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</row>
    <row r="256" spans="34:45" x14ac:dyDescent="0.3"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</row>
    <row r="257" spans="34:45" x14ac:dyDescent="0.3"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</row>
    <row r="258" spans="34:45" x14ac:dyDescent="0.3"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</row>
    <row r="259" spans="34:45" x14ac:dyDescent="0.3"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</row>
    <row r="260" spans="34:45" x14ac:dyDescent="0.3"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</row>
    <row r="261" spans="34:45" x14ac:dyDescent="0.3"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</row>
    <row r="262" spans="34:45" x14ac:dyDescent="0.3"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</row>
    <row r="263" spans="34:45" x14ac:dyDescent="0.3"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</row>
    <row r="264" spans="34:45" x14ac:dyDescent="0.3"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</row>
    <row r="265" spans="34:45" x14ac:dyDescent="0.3"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</row>
    <row r="266" spans="34:45" x14ac:dyDescent="0.3"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</row>
    <row r="267" spans="34:45" x14ac:dyDescent="0.3"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</row>
    <row r="268" spans="34:45" x14ac:dyDescent="0.3"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</row>
    <row r="269" spans="34:45" x14ac:dyDescent="0.3"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</row>
    <row r="270" spans="34:45" x14ac:dyDescent="0.3"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</row>
    <row r="271" spans="34:45" x14ac:dyDescent="0.3"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</row>
    <row r="272" spans="34:45" x14ac:dyDescent="0.3"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</row>
    <row r="273" spans="34:45" x14ac:dyDescent="0.3"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</row>
    <row r="274" spans="34:45" x14ac:dyDescent="0.3"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</row>
    <row r="275" spans="34:45" x14ac:dyDescent="0.3"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</row>
    <row r="276" spans="34:45" x14ac:dyDescent="0.3"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</row>
    <row r="277" spans="34:45" x14ac:dyDescent="0.3"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</row>
    <row r="278" spans="34:45" x14ac:dyDescent="0.3"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</row>
    <row r="279" spans="34:45" x14ac:dyDescent="0.3"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</row>
    <row r="280" spans="34:45" x14ac:dyDescent="0.3"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</row>
    <row r="281" spans="34:45" x14ac:dyDescent="0.3"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</row>
    <row r="282" spans="34:45" x14ac:dyDescent="0.3"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</row>
    <row r="283" spans="34:45" x14ac:dyDescent="0.3"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</row>
    <row r="284" spans="34:45" x14ac:dyDescent="0.3"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</row>
    <row r="285" spans="34:45" x14ac:dyDescent="0.3"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</row>
    <row r="286" spans="34:45" x14ac:dyDescent="0.3"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</row>
    <row r="287" spans="34:45" x14ac:dyDescent="0.3"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</row>
    <row r="288" spans="34:45" x14ac:dyDescent="0.3"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</row>
    <row r="289" spans="34:45" x14ac:dyDescent="0.3"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</row>
    <row r="290" spans="34:45" x14ac:dyDescent="0.3"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</row>
    <row r="291" spans="34:45" x14ac:dyDescent="0.3"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</row>
    <row r="292" spans="34:45" x14ac:dyDescent="0.3"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</row>
    <row r="293" spans="34:45" x14ac:dyDescent="0.3"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</row>
    <row r="294" spans="34:45" x14ac:dyDescent="0.3"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</row>
    <row r="295" spans="34:45" x14ac:dyDescent="0.3"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</row>
    <row r="296" spans="34:45" x14ac:dyDescent="0.3"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</row>
    <row r="297" spans="34:45" x14ac:dyDescent="0.3"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</row>
    <row r="298" spans="34:45" x14ac:dyDescent="0.3"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</row>
    <row r="299" spans="34:45" x14ac:dyDescent="0.3"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</row>
    <row r="300" spans="34:45" x14ac:dyDescent="0.3"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</row>
    <row r="301" spans="34:45" x14ac:dyDescent="0.3"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</row>
    <row r="302" spans="34:45" x14ac:dyDescent="0.3"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</row>
    <row r="303" spans="34:45" x14ac:dyDescent="0.3"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</row>
    <row r="304" spans="34:45" x14ac:dyDescent="0.3"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</row>
    <row r="305" spans="34:45" x14ac:dyDescent="0.3"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</row>
    <row r="306" spans="34:45" x14ac:dyDescent="0.3"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</row>
    <row r="307" spans="34:45" x14ac:dyDescent="0.3"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</row>
    <row r="308" spans="34:45" x14ac:dyDescent="0.3"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</row>
    <row r="309" spans="34:45" x14ac:dyDescent="0.3"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</row>
    <row r="310" spans="34:45" x14ac:dyDescent="0.3"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</row>
    <row r="311" spans="34:45" x14ac:dyDescent="0.3"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</row>
    <row r="312" spans="34:45" x14ac:dyDescent="0.3"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</row>
    <row r="313" spans="34:45" x14ac:dyDescent="0.3"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</row>
    <row r="314" spans="34:45" x14ac:dyDescent="0.3"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</row>
    <row r="315" spans="34:45" x14ac:dyDescent="0.3"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</row>
    <row r="316" spans="34:45" x14ac:dyDescent="0.3"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</row>
    <row r="317" spans="34:45" x14ac:dyDescent="0.3"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</row>
    <row r="318" spans="34:45" x14ac:dyDescent="0.3"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</row>
    <row r="319" spans="34:45" x14ac:dyDescent="0.3"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</row>
    <row r="320" spans="34:45" x14ac:dyDescent="0.3"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</row>
    <row r="321" spans="34:45" x14ac:dyDescent="0.3"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</row>
    <row r="322" spans="34:45" x14ac:dyDescent="0.3"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</row>
    <row r="323" spans="34:45" x14ac:dyDescent="0.3"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</row>
    <row r="324" spans="34:45" x14ac:dyDescent="0.3"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</row>
    <row r="325" spans="34:45" x14ac:dyDescent="0.3"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</row>
    <row r="326" spans="34:45" x14ac:dyDescent="0.3"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</row>
    <row r="327" spans="34:45" x14ac:dyDescent="0.3"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</row>
    <row r="328" spans="34:45" x14ac:dyDescent="0.3"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</row>
    <row r="329" spans="34:45" x14ac:dyDescent="0.3"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</row>
    <row r="330" spans="34:45" x14ac:dyDescent="0.3"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</row>
    <row r="331" spans="34:45" x14ac:dyDescent="0.3"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</row>
    <row r="332" spans="34:45" x14ac:dyDescent="0.3"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</row>
    <row r="333" spans="34:45" x14ac:dyDescent="0.3"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</row>
    <row r="334" spans="34:45" x14ac:dyDescent="0.3"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</row>
    <row r="335" spans="34:45" x14ac:dyDescent="0.3"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</row>
    <row r="336" spans="34:45" x14ac:dyDescent="0.3"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</row>
    <row r="337" spans="34:45" x14ac:dyDescent="0.3"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</row>
    <row r="338" spans="34:45" x14ac:dyDescent="0.3"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</row>
    <row r="339" spans="34:45" x14ac:dyDescent="0.3"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</row>
    <row r="340" spans="34:45" x14ac:dyDescent="0.3"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</row>
    <row r="341" spans="34:45" x14ac:dyDescent="0.3"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</row>
    <row r="342" spans="34:45" x14ac:dyDescent="0.3"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</row>
    <row r="343" spans="34:45" x14ac:dyDescent="0.3"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</row>
    <row r="344" spans="34:45" x14ac:dyDescent="0.3"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</row>
    <row r="345" spans="34:45" x14ac:dyDescent="0.3"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</row>
    <row r="346" spans="34:45" x14ac:dyDescent="0.3"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</row>
    <row r="347" spans="34:45" x14ac:dyDescent="0.3"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</row>
    <row r="348" spans="34:45" x14ac:dyDescent="0.3"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</row>
    <row r="349" spans="34:45" x14ac:dyDescent="0.3"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</row>
    <row r="350" spans="34:45" x14ac:dyDescent="0.3"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</row>
    <row r="351" spans="34:45" x14ac:dyDescent="0.3"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</row>
    <row r="352" spans="34:45" x14ac:dyDescent="0.3"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</row>
    <row r="353" spans="34:45" x14ac:dyDescent="0.3"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</row>
    <row r="354" spans="34:45" x14ac:dyDescent="0.3"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</row>
    <row r="355" spans="34:45" x14ac:dyDescent="0.3"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</row>
    <row r="356" spans="34:45" x14ac:dyDescent="0.3"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</row>
    <row r="357" spans="34:45" x14ac:dyDescent="0.3"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</row>
    <row r="358" spans="34:45" x14ac:dyDescent="0.3"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</row>
    <row r="359" spans="34:45" x14ac:dyDescent="0.3"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</row>
    <row r="360" spans="34:45" x14ac:dyDescent="0.3"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</row>
    <row r="361" spans="34:45" x14ac:dyDescent="0.3"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</row>
    <row r="362" spans="34:45" x14ac:dyDescent="0.3"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</row>
    <row r="363" spans="34:45" x14ac:dyDescent="0.3"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</row>
    <row r="364" spans="34:45" x14ac:dyDescent="0.3"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</row>
    <row r="365" spans="34:45" x14ac:dyDescent="0.3"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</row>
    <row r="366" spans="34:45" x14ac:dyDescent="0.3"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</row>
    <row r="367" spans="34:45" x14ac:dyDescent="0.3"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</row>
    <row r="368" spans="34:45" x14ac:dyDescent="0.3"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</row>
    <row r="369" spans="34:45" x14ac:dyDescent="0.3"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</row>
    <row r="370" spans="34:45" x14ac:dyDescent="0.3"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</row>
    <row r="371" spans="34:45" x14ac:dyDescent="0.3"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</row>
    <row r="372" spans="34:45" x14ac:dyDescent="0.3"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</row>
    <row r="373" spans="34:45" x14ac:dyDescent="0.3"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</row>
    <row r="374" spans="34:45" x14ac:dyDescent="0.3"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</row>
    <row r="375" spans="34:45" x14ac:dyDescent="0.3"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</row>
    <row r="376" spans="34:45" x14ac:dyDescent="0.3"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</row>
    <row r="377" spans="34:45" x14ac:dyDescent="0.3"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</row>
    <row r="378" spans="34:45" x14ac:dyDescent="0.3"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</row>
    <row r="379" spans="34:45" x14ac:dyDescent="0.3"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</row>
    <row r="380" spans="34:45" x14ac:dyDescent="0.3"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</row>
    <row r="381" spans="34:45" x14ac:dyDescent="0.3"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</row>
    <row r="382" spans="34:45" x14ac:dyDescent="0.3"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</row>
    <row r="383" spans="34:45" x14ac:dyDescent="0.3"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</row>
    <row r="384" spans="34:45" x14ac:dyDescent="0.3"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</row>
    <row r="385" spans="34:45" x14ac:dyDescent="0.3"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</row>
    <row r="386" spans="34:45" x14ac:dyDescent="0.3"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</row>
    <row r="387" spans="34:45" x14ac:dyDescent="0.3"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</row>
    <row r="388" spans="34:45" x14ac:dyDescent="0.3"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</row>
    <row r="389" spans="34:45" x14ac:dyDescent="0.3"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</row>
    <row r="390" spans="34:45" x14ac:dyDescent="0.3"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</row>
    <row r="391" spans="34:45" x14ac:dyDescent="0.3"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</row>
    <row r="392" spans="34:45" x14ac:dyDescent="0.3"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</row>
    <row r="393" spans="34:45" x14ac:dyDescent="0.3"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</row>
    <row r="394" spans="34:45" x14ac:dyDescent="0.3"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</row>
    <row r="395" spans="34:45" x14ac:dyDescent="0.3"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</row>
    <row r="396" spans="34:45" x14ac:dyDescent="0.3"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</row>
    <row r="397" spans="34:45" x14ac:dyDescent="0.3"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</row>
    <row r="398" spans="34:45" x14ac:dyDescent="0.3"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</row>
    <row r="399" spans="34:45" x14ac:dyDescent="0.3"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</row>
    <row r="400" spans="34:45" x14ac:dyDescent="0.3"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</row>
    <row r="401" spans="34:45" x14ac:dyDescent="0.3"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</row>
    <row r="402" spans="34:45" x14ac:dyDescent="0.3"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</row>
    <row r="403" spans="34:45" x14ac:dyDescent="0.3"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</row>
    <row r="404" spans="34:45" x14ac:dyDescent="0.3"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</row>
    <row r="405" spans="34:45" x14ac:dyDescent="0.3"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</row>
    <row r="406" spans="34:45" x14ac:dyDescent="0.3"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</row>
    <row r="407" spans="34:45" x14ac:dyDescent="0.3"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</row>
    <row r="408" spans="34:45" x14ac:dyDescent="0.3"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</row>
    <row r="409" spans="34:45" x14ac:dyDescent="0.3"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</row>
    <row r="410" spans="34:45" x14ac:dyDescent="0.3"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</row>
    <row r="411" spans="34:45" x14ac:dyDescent="0.3"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</row>
    <row r="412" spans="34:45" x14ac:dyDescent="0.3"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</row>
    <row r="413" spans="34:45" x14ac:dyDescent="0.3"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</row>
    <row r="414" spans="34:45" x14ac:dyDescent="0.3"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</row>
    <row r="415" spans="34:45" x14ac:dyDescent="0.3"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</row>
    <row r="416" spans="34:45" x14ac:dyDescent="0.3"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</row>
    <row r="417" spans="34:45" x14ac:dyDescent="0.3"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</row>
    <row r="418" spans="34:45" x14ac:dyDescent="0.3"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</row>
    <row r="419" spans="34:45" x14ac:dyDescent="0.3"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</row>
    <row r="420" spans="34:45" x14ac:dyDescent="0.3"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</row>
    <row r="421" spans="34:45" x14ac:dyDescent="0.3"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</row>
    <row r="422" spans="34:45" x14ac:dyDescent="0.3"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</row>
    <row r="423" spans="34:45" x14ac:dyDescent="0.3"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</row>
    <row r="424" spans="34:45" x14ac:dyDescent="0.3"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</row>
    <row r="425" spans="34:45" x14ac:dyDescent="0.3"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</row>
    <row r="426" spans="34:45" x14ac:dyDescent="0.3"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</row>
    <row r="427" spans="34:45" x14ac:dyDescent="0.3"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</row>
    <row r="428" spans="34:45" x14ac:dyDescent="0.3"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</row>
    <row r="429" spans="34:45" x14ac:dyDescent="0.3"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</row>
    <row r="430" spans="34:45" x14ac:dyDescent="0.3"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</row>
    <row r="431" spans="34:45" x14ac:dyDescent="0.3"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</row>
    <row r="432" spans="34:45" x14ac:dyDescent="0.3"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</row>
    <row r="433" spans="34:45" x14ac:dyDescent="0.3"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</row>
    <row r="434" spans="34:45" x14ac:dyDescent="0.3"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</row>
    <row r="435" spans="34:45" x14ac:dyDescent="0.3"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</row>
    <row r="436" spans="34:45" x14ac:dyDescent="0.3"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</row>
    <row r="437" spans="34:45" x14ac:dyDescent="0.3"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</row>
    <row r="438" spans="34:45" x14ac:dyDescent="0.3"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</row>
    <row r="439" spans="34:45" x14ac:dyDescent="0.3"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</row>
    <row r="440" spans="34:45" x14ac:dyDescent="0.3"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</row>
    <row r="441" spans="34:45" x14ac:dyDescent="0.3"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</row>
    <row r="442" spans="34:45" x14ac:dyDescent="0.3"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</row>
    <row r="443" spans="34:45" x14ac:dyDescent="0.3"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</row>
    <row r="444" spans="34:45" x14ac:dyDescent="0.3"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</row>
    <row r="445" spans="34:45" x14ac:dyDescent="0.3"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</row>
    <row r="446" spans="34:45" x14ac:dyDescent="0.3"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</row>
    <row r="447" spans="34:45" x14ac:dyDescent="0.3"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</row>
    <row r="448" spans="34:45" x14ac:dyDescent="0.3"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</row>
    <row r="449" spans="34:45" x14ac:dyDescent="0.3"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</row>
    <row r="450" spans="34:45" x14ac:dyDescent="0.3"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</row>
    <row r="451" spans="34:45" x14ac:dyDescent="0.3"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</row>
    <row r="452" spans="34:45" x14ac:dyDescent="0.3"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</row>
    <row r="453" spans="34:45" x14ac:dyDescent="0.3"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</row>
    <row r="454" spans="34:45" x14ac:dyDescent="0.3"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</row>
    <row r="455" spans="34:45" x14ac:dyDescent="0.3"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</row>
    <row r="456" spans="34:45" x14ac:dyDescent="0.3"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</row>
    <row r="457" spans="34:45" x14ac:dyDescent="0.3"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</row>
    <row r="458" spans="34:45" x14ac:dyDescent="0.3"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</row>
    <row r="459" spans="34:45" x14ac:dyDescent="0.3"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</row>
    <row r="460" spans="34:45" x14ac:dyDescent="0.3"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</row>
    <row r="461" spans="34:45" x14ac:dyDescent="0.3"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</row>
    <row r="462" spans="34:45" x14ac:dyDescent="0.3"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</row>
    <row r="463" spans="34:45" x14ac:dyDescent="0.3"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</row>
    <row r="464" spans="34:45" x14ac:dyDescent="0.3"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</row>
    <row r="465" spans="34:45" x14ac:dyDescent="0.3"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</row>
    <row r="466" spans="34:45" x14ac:dyDescent="0.3"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</row>
    <row r="467" spans="34:45" x14ac:dyDescent="0.3"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</row>
    <row r="468" spans="34:45" x14ac:dyDescent="0.3"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</row>
    <row r="469" spans="34:45" x14ac:dyDescent="0.3"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</row>
    <row r="470" spans="34:45" x14ac:dyDescent="0.3"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</row>
    <row r="471" spans="34:45" x14ac:dyDescent="0.3"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</row>
    <row r="472" spans="34:45" x14ac:dyDescent="0.3"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</row>
    <row r="473" spans="34:45" x14ac:dyDescent="0.3"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</row>
    <row r="474" spans="34:45" x14ac:dyDescent="0.3"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</row>
    <row r="475" spans="34:45" x14ac:dyDescent="0.3"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</row>
    <row r="476" spans="34:45" x14ac:dyDescent="0.3"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</row>
    <row r="477" spans="34:45" x14ac:dyDescent="0.3"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</row>
    <row r="478" spans="34:45" x14ac:dyDescent="0.3"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</row>
    <row r="479" spans="34:45" x14ac:dyDescent="0.3"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</row>
    <row r="480" spans="34:45" x14ac:dyDescent="0.3"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</row>
    <row r="481" spans="34:45" x14ac:dyDescent="0.3"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</row>
    <row r="482" spans="34:45" x14ac:dyDescent="0.3"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</row>
    <row r="483" spans="34:45" x14ac:dyDescent="0.3"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</row>
    <row r="484" spans="34:45" x14ac:dyDescent="0.3"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</row>
    <row r="485" spans="34:45" x14ac:dyDescent="0.3"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</row>
    <row r="486" spans="34:45" x14ac:dyDescent="0.3"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</row>
    <row r="487" spans="34:45" x14ac:dyDescent="0.3"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</row>
    <row r="488" spans="34:45" x14ac:dyDescent="0.3"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</row>
    <row r="489" spans="34:45" x14ac:dyDescent="0.3"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</row>
    <row r="490" spans="34:45" x14ac:dyDescent="0.3"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</row>
    <row r="491" spans="34:45" x14ac:dyDescent="0.3"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</row>
    <row r="492" spans="34:45" x14ac:dyDescent="0.3"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</row>
    <row r="493" spans="34:45" x14ac:dyDescent="0.3"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</row>
    <row r="494" spans="34:45" x14ac:dyDescent="0.3"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</row>
    <row r="495" spans="34:45" x14ac:dyDescent="0.3"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</row>
    <row r="496" spans="34:45" x14ac:dyDescent="0.3"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</row>
    <row r="497" spans="34:45" x14ac:dyDescent="0.3"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</row>
    <row r="498" spans="34:45" x14ac:dyDescent="0.3"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</row>
    <row r="499" spans="34:45" x14ac:dyDescent="0.3"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</row>
    <row r="500" spans="34:45" x14ac:dyDescent="0.3"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</row>
    <row r="501" spans="34:45" x14ac:dyDescent="0.3"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</row>
    <row r="502" spans="34:45" x14ac:dyDescent="0.3"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</row>
    <row r="503" spans="34:45" x14ac:dyDescent="0.3"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</row>
    <row r="504" spans="34:45" x14ac:dyDescent="0.3"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</row>
    <row r="505" spans="34:45" x14ac:dyDescent="0.3"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</row>
    <row r="506" spans="34:45" x14ac:dyDescent="0.3"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</row>
    <row r="507" spans="34:45" x14ac:dyDescent="0.3"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</row>
    <row r="508" spans="34:45" x14ac:dyDescent="0.3"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</row>
    <row r="509" spans="34:45" x14ac:dyDescent="0.3"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</row>
    <row r="510" spans="34:45" x14ac:dyDescent="0.3"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</row>
    <row r="511" spans="34:45" x14ac:dyDescent="0.3"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</row>
    <row r="512" spans="34:45" x14ac:dyDescent="0.3"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</row>
    <row r="513" spans="34:45" x14ac:dyDescent="0.3"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</row>
    <row r="514" spans="34:45" x14ac:dyDescent="0.3"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</row>
    <row r="515" spans="34:45" x14ac:dyDescent="0.3"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</row>
    <row r="516" spans="34:45" x14ac:dyDescent="0.3"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</row>
    <row r="517" spans="34:45" x14ac:dyDescent="0.3"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</row>
    <row r="518" spans="34:45" x14ac:dyDescent="0.3"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</row>
    <row r="519" spans="34:45" x14ac:dyDescent="0.3"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</row>
    <row r="520" spans="34:45" x14ac:dyDescent="0.3"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</row>
    <row r="521" spans="34:45" x14ac:dyDescent="0.3"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</row>
    <row r="522" spans="34:45" x14ac:dyDescent="0.3"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</row>
    <row r="523" spans="34:45" x14ac:dyDescent="0.3"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</row>
    <row r="524" spans="34:45" x14ac:dyDescent="0.3"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</row>
    <row r="525" spans="34:45" x14ac:dyDescent="0.3"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</row>
    <row r="526" spans="34:45" x14ac:dyDescent="0.3"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</row>
    <row r="527" spans="34:45" x14ac:dyDescent="0.3"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</row>
    <row r="528" spans="34:45" x14ac:dyDescent="0.3"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</row>
    <row r="529" spans="34:45" x14ac:dyDescent="0.3"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</row>
    <row r="530" spans="34:45" x14ac:dyDescent="0.3"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</row>
    <row r="531" spans="34:45" x14ac:dyDescent="0.3"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</row>
    <row r="532" spans="34:45" x14ac:dyDescent="0.3"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</row>
    <row r="533" spans="34:45" x14ac:dyDescent="0.3"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</row>
    <row r="534" spans="34:45" x14ac:dyDescent="0.3"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</row>
    <row r="535" spans="34:45" x14ac:dyDescent="0.3"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</row>
    <row r="536" spans="34:45" x14ac:dyDescent="0.3"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</row>
    <row r="537" spans="34:45" x14ac:dyDescent="0.3"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</row>
    <row r="538" spans="34:45" x14ac:dyDescent="0.3"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</row>
    <row r="539" spans="34:45" x14ac:dyDescent="0.3"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</row>
    <row r="540" spans="34:45" x14ac:dyDescent="0.3"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</row>
    <row r="541" spans="34:45" x14ac:dyDescent="0.3"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</row>
    <row r="542" spans="34:45" x14ac:dyDescent="0.3"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</row>
    <row r="543" spans="34:45" x14ac:dyDescent="0.3"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</row>
    <row r="544" spans="34:45" x14ac:dyDescent="0.3"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</row>
    <row r="545" spans="34:45" x14ac:dyDescent="0.3"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</row>
    <row r="546" spans="34:45" x14ac:dyDescent="0.3"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</row>
    <row r="547" spans="34:45" x14ac:dyDescent="0.3"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</row>
    <row r="548" spans="34:45" x14ac:dyDescent="0.3"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</row>
    <row r="549" spans="34:45" x14ac:dyDescent="0.3"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</row>
    <row r="550" spans="34:45" x14ac:dyDescent="0.3"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</row>
    <row r="551" spans="34:45" x14ac:dyDescent="0.3"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</row>
    <row r="552" spans="34:45" x14ac:dyDescent="0.3"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</row>
    <row r="553" spans="34:45" x14ac:dyDescent="0.3"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</row>
    <row r="554" spans="34:45" x14ac:dyDescent="0.3"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</row>
    <row r="555" spans="34:45" x14ac:dyDescent="0.3"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</row>
    <row r="556" spans="34:45" x14ac:dyDescent="0.3"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</row>
    <row r="557" spans="34:45" x14ac:dyDescent="0.3"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</row>
    <row r="558" spans="34:45" x14ac:dyDescent="0.3"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</row>
    <row r="559" spans="34:45" x14ac:dyDescent="0.3"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</row>
    <row r="560" spans="34:45" x14ac:dyDescent="0.3"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</row>
    <row r="561" spans="34:45" x14ac:dyDescent="0.3"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</row>
    <row r="562" spans="34:45" x14ac:dyDescent="0.3"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</row>
    <row r="563" spans="34:45" x14ac:dyDescent="0.3"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</row>
    <row r="564" spans="34:45" x14ac:dyDescent="0.3"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</row>
    <row r="565" spans="34:45" x14ac:dyDescent="0.3"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</row>
    <row r="566" spans="34:45" x14ac:dyDescent="0.3"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</row>
    <row r="567" spans="34:45" x14ac:dyDescent="0.3"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</row>
    <row r="568" spans="34:45" x14ac:dyDescent="0.3"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</row>
    <row r="569" spans="34:45" x14ac:dyDescent="0.3"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</row>
    <row r="570" spans="34:45" x14ac:dyDescent="0.3"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</row>
    <row r="571" spans="34:45" x14ac:dyDescent="0.3"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</row>
    <row r="572" spans="34:45" x14ac:dyDescent="0.3"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</row>
    <row r="573" spans="34:45" x14ac:dyDescent="0.3"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</row>
    <row r="574" spans="34:45" x14ac:dyDescent="0.3"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</row>
    <row r="575" spans="34:45" x14ac:dyDescent="0.3"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</row>
    <row r="576" spans="34:45" x14ac:dyDescent="0.3"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</row>
    <row r="577" spans="34:45" x14ac:dyDescent="0.3"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</row>
    <row r="578" spans="34:45" x14ac:dyDescent="0.3"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</row>
    <row r="579" spans="34:45" x14ac:dyDescent="0.3"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</row>
    <row r="580" spans="34:45" x14ac:dyDescent="0.3"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</row>
    <row r="581" spans="34:45" x14ac:dyDescent="0.3"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</row>
    <row r="582" spans="34:45" x14ac:dyDescent="0.3"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</row>
    <row r="583" spans="34:45" x14ac:dyDescent="0.3"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</row>
    <row r="584" spans="34:45" x14ac:dyDescent="0.3"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</row>
    <row r="585" spans="34:45" x14ac:dyDescent="0.3"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</row>
    <row r="586" spans="34:45" x14ac:dyDescent="0.3"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</row>
    <row r="587" spans="34:45" x14ac:dyDescent="0.3"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</row>
    <row r="588" spans="34:45" x14ac:dyDescent="0.3"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</row>
    <row r="589" spans="34:45" x14ac:dyDescent="0.3"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</row>
    <row r="590" spans="34:45" x14ac:dyDescent="0.3"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</row>
    <row r="591" spans="34:45" x14ac:dyDescent="0.3"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</row>
    <row r="592" spans="34:45" x14ac:dyDescent="0.3"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</row>
    <row r="593" spans="34:45" x14ac:dyDescent="0.3"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</row>
    <row r="594" spans="34:45" x14ac:dyDescent="0.3"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</row>
    <row r="595" spans="34:45" x14ac:dyDescent="0.3"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</row>
    <row r="596" spans="34:45" x14ac:dyDescent="0.3"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</row>
    <row r="597" spans="34:45" x14ac:dyDescent="0.3"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</row>
    <row r="598" spans="34:45" x14ac:dyDescent="0.3"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</row>
    <row r="599" spans="34:45" x14ac:dyDescent="0.3"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</row>
    <row r="600" spans="34:45" x14ac:dyDescent="0.3"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</row>
    <row r="601" spans="34:45" x14ac:dyDescent="0.3"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</row>
    <row r="602" spans="34:45" x14ac:dyDescent="0.3"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</row>
    <row r="603" spans="34:45" x14ac:dyDescent="0.3"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</row>
    <row r="604" spans="34:45" x14ac:dyDescent="0.3"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</row>
    <row r="605" spans="34:45" x14ac:dyDescent="0.3"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</row>
    <row r="606" spans="34:45" x14ac:dyDescent="0.3"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</row>
    <row r="607" spans="34:45" x14ac:dyDescent="0.3"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</row>
    <row r="608" spans="34:45" x14ac:dyDescent="0.3"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</row>
    <row r="609" spans="34:45" x14ac:dyDescent="0.3"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</row>
    <row r="610" spans="34:45" x14ac:dyDescent="0.3"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</row>
    <row r="611" spans="34:45" x14ac:dyDescent="0.3"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</row>
    <row r="612" spans="34:45" x14ac:dyDescent="0.3"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</row>
    <row r="613" spans="34:45" x14ac:dyDescent="0.3"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</row>
    <row r="614" spans="34:45" x14ac:dyDescent="0.3"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</row>
    <row r="615" spans="34:45" x14ac:dyDescent="0.3"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</row>
    <row r="616" spans="34:45" x14ac:dyDescent="0.3"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</row>
    <row r="617" spans="34:45" x14ac:dyDescent="0.3"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</row>
    <row r="618" spans="34:45" x14ac:dyDescent="0.3"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</row>
    <row r="619" spans="34:45" x14ac:dyDescent="0.3"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</row>
    <row r="620" spans="34:45" x14ac:dyDescent="0.3"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</row>
    <row r="621" spans="34:45" x14ac:dyDescent="0.3"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</row>
    <row r="622" spans="34:45" x14ac:dyDescent="0.3"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</row>
    <row r="623" spans="34:45" x14ac:dyDescent="0.3"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</row>
    <row r="624" spans="34:45" x14ac:dyDescent="0.3"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</row>
    <row r="625" spans="34:45" x14ac:dyDescent="0.3"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</row>
    <row r="626" spans="34:45" x14ac:dyDescent="0.3"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</row>
    <row r="627" spans="34:45" x14ac:dyDescent="0.3"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</row>
    <row r="628" spans="34:45" x14ac:dyDescent="0.3"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</row>
    <row r="629" spans="34:45" x14ac:dyDescent="0.3"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</row>
    <row r="630" spans="34:45" x14ac:dyDescent="0.3"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</row>
    <row r="631" spans="34:45" x14ac:dyDescent="0.3"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</row>
    <row r="632" spans="34:45" x14ac:dyDescent="0.3"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</row>
    <row r="633" spans="34:45" x14ac:dyDescent="0.3"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</row>
    <row r="634" spans="34:45" x14ac:dyDescent="0.3"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</row>
    <row r="635" spans="34:45" x14ac:dyDescent="0.3"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</row>
    <row r="636" spans="34:45" x14ac:dyDescent="0.3"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</row>
    <row r="637" spans="34:45" x14ac:dyDescent="0.3"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</row>
    <row r="638" spans="34:45" x14ac:dyDescent="0.3"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</row>
    <row r="639" spans="34:45" x14ac:dyDescent="0.3"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</row>
    <row r="640" spans="34:45" x14ac:dyDescent="0.3"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</row>
    <row r="641" spans="34:45" x14ac:dyDescent="0.3"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</row>
    <row r="642" spans="34:45" x14ac:dyDescent="0.3"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</row>
    <row r="643" spans="34:45" x14ac:dyDescent="0.3"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</row>
    <row r="644" spans="34:45" x14ac:dyDescent="0.3"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</row>
    <row r="645" spans="34:45" x14ac:dyDescent="0.3"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</row>
    <row r="646" spans="34:45" x14ac:dyDescent="0.3"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</row>
    <row r="647" spans="34:45" x14ac:dyDescent="0.3"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</row>
    <row r="648" spans="34:45" x14ac:dyDescent="0.3"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</row>
    <row r="649" spans="34:45" x14ac:dyDescent="0.3"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</row>
    <row r="650" spans="34:45" x14ac:dyDescent="0.3"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</row>
    <row r="651" spans="34:45" x14ac:dyDescent="0.3"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</row>
    <row r="652" spans="34:45" x14ac:dyDescent="0.3"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</row>
    <row r="653" spans="34:45" x14ac:dyDescent="0.3"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</row>
    <row r="654" spans="34:45" x14ac:dyDescent="0.3"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</row>
    <row r="655" spans="34:45" x14ac:dyDescent="0.3"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</row>
    <row r="656" spans="34:45" x14ac:dyDescent="0.3"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</row>
    <row r="657" spans="34:45" x14ac:dyDescent="0.3"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</row>
    <row r="658" spans="34:45" x14ac:dyDescent="0.3"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</row>
    <row r="659" spans="34:45" x14ac:dyDescent="0.3"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</row>
    <row r="660" spans="34:45" x14ac:dyDescent="0.3"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</row>
    <row r="661" spans="34:45" x14ac:dyDescent="0.3"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</row>
    <row r="662" spans="34:45" x14ac:dyDescent="0.3"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</row>
    <row r="663" spans="34:45" x14ac:dyDescent="0.3"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</row>
    <row r="664" spans="34:45" x14ac:dyDescent="0.3"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</row>
    <row r="665" spans="34:45" x14ac:dyDescent="0.3"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</row>
    <row r="666" spans="34:45" x14ac:dyDescent="0.3"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</row>
    <row r="667" spans="34:45" x14ac:dyDescent="0.3"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</row>
    <row r="668" spans="34:45" x14ac:dyDescent="0.3"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</row>
    <row r="669" spans="34:45" x14ac:dyDescent="0.3"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</row>
    <row r="670" spans="34:45" x14ac:dyDescent="0.3"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</row>
    <row r="671" spans="34:45" x14ac:dyDescent="0.3"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</row>
    <row r="672" spans="34:45" x14ac:dyDescent="0.3"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</row>
    <row r="673" spans="34:45" x14ac:dyDescent="0.3"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</row>
    <row r="674" spans="34:45" x14ac:dyDescent="0.3"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</row>
    <row r="675" spans="34:45" x14ac:dyDescent="0.3"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</row>
    <row r="676" spans="34:45" x14ac:dyDescent="0.3"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</row>
    <row r="677" spans="34:45" x14ac:dyDescent="0.3"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</row>
    <row r="678" spans="34:45" x14ac:dyDescent="0.3"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</row>
    <row r="679" spans="34:45" x14ac:dyDescent="0.3"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</row>
    <row r="680" spans="34:45" x14ac:dyDescent="0.3"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</row>
    <row r="681" spans="34:45" x14ac:dyDescent="0.3"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</row>
    <row r="682" spans="34:45" x14ac:dyDescent="0.3"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</row>
    <row r="683" spans="34:45" x14ac:dyDescent="0.3"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</row>
    <row r="684" spans="34:45" x14ac:dyDescent="0.3"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</row>
    <row r="685" spans="34:45" x14ac:dyDescent="0.3"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</row>
    <row r="686" spans="34:45" x14ac:dyDescent="0.3"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</row>
    <row r="687" spans="34:45" x14ac:dyDescent="0.3"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</row>
    <row r="688" spans="34:45" x14ac:dyDescent="0.3"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</row>
    <row r="689" spans="34:45" x14ac:dyDescent="0.3"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</row>
    <row r="690" spans="34:45" x14ac:dyDescent="0.3"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</row>
    <row r="691" spans="34:45" x14ac:dyDescent="0.3"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</row>
    <row r="692" spans="34:45" x14ac:dyDescent="0.3"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</row>
    <row r="693" spans="34:45" x14ac:dyDescent="0.3"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</row>
    <row r="694" spans="34:45" x14ac:dyDescent="0.3"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</row>
    <row r="695" spans="34:45" x14ac:dyDescent="0.3"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</row>
    <row r="696" spans="34:45" x14ac:dyDescent="0.3"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</row>
    <row r="697" spans="34:45" x14ac:dyDescent="0.3"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</row>
    <row r="698" spans="34:45" x14ac:dyDescent="0.3"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</row>
    <row r="699" spans="34:45" x14ac:dyDescent="0.3"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</row>
    <row r="700" spans="34:45" x14ac:dyDescent="0.3"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</row>
    <row r="701" spans="34:45" x14ac:dyDescent="0.3"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</row>
    <row r="702" spans="34:45" x14ac:dyDescent="0.3"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</row>
    <row r="703" spans="34:45" x14ac:dyDescent="0.3"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</row>
    <row r="704" spans="34:45" x14ac:dyDescent="0.3"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</row>
    <row r="705" spans="34:45" x14ac:dyDescent="0.3"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</row>
    <row r="706" spans="34:45" x14ac:dyDescent="0.3"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</row>
    <row r="707" spans="34:45" x14ac:dyDescent="0.3"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</row>
    <row r="708" spans="34:45" x14ac:dyDescent="0.3"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</row>
    <row r="709" spans="34:45" x14ac:dyDescent="0.3"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</row>
    <row r="710" spans="34:45" x14ac:dyDescent="0.3"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</row>
    <row r="711" spans="34:45" x14ac:dyDescent="0.3"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</row>
    <row r="712" spans="34:45" x14ac:dyDescent="0.3"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</row>
    <row r="713" spans="34:45" x14ac:dyDescent="0.3"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</row>
    <row r="714" spans="34:45" x14ac:dyDescent="0.3"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</row>
    <row r="715" spans="34:45" x14ac:dyDescent="0.3"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</row>
    <row r="716" spans="34:45" x14ac:dyDescent="0.3"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</row>
    <row r="717" spans="34:45" x14ac:dyDescent="0.3"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</row>
    <row r="718" spans="34:45" x14ac:dyDescent="0.3"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</row>
    <row r="719" spans="34:45" x14ac:dyDescent="0.3"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</row>
    <row r="720" spans="34:45" x14ac:dyDescent="0.3"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</row>
    <row r="721" spans="34:45" x14ac:dyDescent="0.3"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</row>
    <row r="722" spans="34:45" x14ac:dyDescent="0.3"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</row>
    <row r="723" spans="34:45" x14ac:dyDescent="0.3"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</row>
    <row r="724" spans="34:45" x14ac:dyDescent="0.3"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</row>
    <row r="725" spans="34:45" x14ac:dyDescent="0.3"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</row>
    <row r="726" spans="34:45" x14ac:dyDescent="0.3"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</row>
    <row r="727" spans="34:45" x14ac:dyDescent="0.3"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</row>
    <row r="728" spans="34:45" x14ac:dyDescent="0.3"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</row>
    <row r="729" spans="34:45" x14ac:dyDescent="0.3"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</row>
    <row r="730" spans="34:45" x14ac:dyDescent="0.3"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</row>
    <row r="731" spans="34:45" x14ac:dyDescent="0.3"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</row>
    <row r="732" spans="34:45" x14ac:dyDescent="0.3"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</row>
    <row r="733" spans="34:45" x14ac:dyDescent="0.3"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</row>
    <row r="734" spans="34:45" x14ac:dyDescent="0.3"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</row>
    <row r="735" spans="34:45" x14ac:dyDescent="0.3"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</row>
    <row r="736" spans="34:45" x14ac:dyDescent="0.3"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</row>
    <row r="737" spans="34:45" x14ac:dyDescent="0.3"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</row>
    <row r="738" spans="34:45" x14ac:dyDescent="0.3"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</row>
    <row r="739" spans="34:45" x14ac:dyDescent="0.3"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</row>
    <row r="740" spans="34:45" x14ac:dyDescent="0.3"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</row>
    <row r="741" spans="34:45" x14ac:dyDescent="0.3"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</row>
    <row r="742" spans="34:45" x14ac:dyDescent="0.3"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</row>
    <row r="743" spans="34:45" x14ac:dyDescent="0.3"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</row>
    <row r="744" spans="34:45" x14ac:dyDescent="0.3"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</row>
    <row r="745" spans="34:45" x14ac:dyDescent="0.3"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</row>
    <row r="746" spans="34:45" x14ac:dyDescent="0.3"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</row>
    <row r="747" spans="34:45" x14ac:dyDescent="0.3"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</row>
    <row r="748" spans="34:45" x14ac:dyDescent="0.3"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</row>
    <row r="749" spans="34:45" x14ac:dyDescent="0.3"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</row>
    <row r="750" spans="34:45" x14ac:dyDescent="0.3"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</row>
    <row r="751" spans="34:45" x14ac:dyDescent="0.3"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</row>
    <row r="752" spans="34:45" x14ac:dyDescent="0.3"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</row>
    <row r="753" spans="34:45" x14ac:dyDescent="0.3"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</row>
    <row r="754" spans="34:45" x14ac:dyDescent="0.3"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</row>
    <row r="755" spans="34:45" x14ac:dyDescent="0.3"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</row>
    <row r="756" spans="34:45" x14ac:dyDescent="0.3"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</row>
    <row r="757" spans="34:45" x14ac:dyDescent="0.3"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</row>
    <row r="758" spans="34:45" x14ac:dyDescent="0.3"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</row>
    <row r="759" spans="34:45" x14ac:dyDescent="0.3"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</row>
    <row r="760" spans="34:45" x14ac:dyDescent="0.3"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</row>
    <row r="761" spans="34:45" x14ac:dyDescent="0.3"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</row>
    <row r="762" spans="34:45" x14ac:dyDescent="0.3"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</row>
    <row r="763" spans="34:45" x14ac:dyDescent="0.3"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</row>
    <row r="764" spans="34:45" x14ac:dyDescent="0.3"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</row>
    <row r="765" spans="34:45" x14ac:dyDescent="0.3"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</row>
    <row r="766" spans="34:45" x14ac:dyDescent="0.3"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</row>
    <row r="767" spans="34:45" x14ac:dyDescent="0.3"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</row>
    <row r="768" spans="34:45" x14ac:dyDescent="0.3"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</row>
    <row r="769" spans="34:45" x14ac:dyDescent="0.3"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</row>
    <row r="770" spans="34:45" x14ac:dyDescent="0.3"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</row>
    <row r="771" spans="34:45" x14ac:dyDescent="0.3"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</row>
    <row r="772" spans="34:45" x14ac:dyDescent="0.3"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</row>
    <row r="773" spans="34:45" x14ac:dyDescent="0.3"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</row>
    <row r="774" spans="34:45" x14ac:dyDescent="0.3"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</row>
    <row r="775" spans="34:45" x14ac:dyDescent="0.3"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</row>
    <row r="776" spans="34:45" x14ac:dyDescent="0.3"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</row>
    <row r="777" spans="34:45" x14ac:dyDescent="0.3"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</row>
    <row r="778" spans="34:45" x14ac:dyDescent="0.3"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</row>
    <row r="779" spans="34:45" x14ac:dyDescent="0.3"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</row>
    <row r="780" spans="34:45" x14ac:dyDescent="0.3"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</row>
    <row r="781" spans="34:45" x14ac:dyDescent="0.3"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</row>
    <row r="782" spans="34:45" x14ac:dyDescent="0.3"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</row>
    <row r="783" spans="34:45" x14ac:dyDescent="0.3"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</row>
    <row r="784" spans="34:45" x14ac:dyDescent="0.3"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</row>
    <row r="785" spans="34:45" x14ac:dyDescent="0.3"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</row>
    <row r="786" spans="34:45" x14ac:dyDescent="0.3"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</row>
    <row r="787" spans="34:45" x14ac:dyDescent="0.3"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</row>
    <row r="788" spans="34:45" x14ac:dyDescent="0.3"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</row>
    <row r="789" spans="34:45" x14ac:dyDescent="0.3"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</row>
    <row r="790" spans="34:45" x14ac:dyDescent="0.3"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</row>
    <row r="791" spans="34:45" x14ac:dyDescent="0.3"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</row>
    <row r="792" spans="34:45" x14ac:dyDescent="0.3"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</row>
    <row r="793" spans="34:45" x14ac:dyDescent="0.3"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</row>
    <row r="794" spans="34:45" x14ac:dyDescent="0.3"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</row>
    <row r="795" spans="34:45" x14ac:dyDescent="0.3"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</row>
    <row r="796" spans="34:45" x14ac:dyDescent="0.3"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</row>
    <row r="797" spans="34:45" x14ac:dyDescent="0.3"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</row>
    <row r="798" spans="34:45" x14ac:dyDescent="0.3"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</row>
    <row r="799" spans="34:45" x14ac:dyDescent="0.3"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</row>
    <row r="800" spans="34:45" x14ac:dyDescent="0.3"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</row>
    <row r="801" spans="34:45" x14ac:dyDescent="0.3"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</row>
    <row r="802" spans="34:45" x14ac:dyDescent="0.3"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</row>
    <row r="803" spans="34:45" x14ac:dyDescent="0.3"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</row>
    <row r="804" spans="34:45" x14ac:dyDescent="0.3"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</row>
    <row r="805" spans="34:45" x14ac:dyDescent="0.3"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</row>
    <row r="806" spans="34:45" x14ac:dyDescent="0.3"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</row>
    <row r="807" spans="34:45" x14ac:dyDescent="0.3"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</row>
    <row r="808" spans="34:45" x14ac:dyDescent="0.3"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</row>
    <row r="809" spans="34:45" x14ac:dyDescent="0.3"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</row>
    <row r="810" spans="34:45" x14ac:dyDescent="0.3"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</row>
    <row r="811" spans="34:45" x14ac:dyDescent="0.3"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</row>
    <row r="812" spans="34:45" x14ac:dyDescent="0.3"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</row>
    <row r="813" spans="34:45" x14ac:dyDescent="0.3"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</row>
    <row r="814" spans="34:45" x14ac:dyDescent="0.3"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</row>
    <row r="815" spans="34:45" x14ac:dyDescent="0.3"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</row>
    <row r="816" spans="34:45" x14ac:dyDescent="0.3"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</row>
    <row r="817" spans="34:45" x14ac:dyDescent="0.3"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</row>
    <row r="818" spans="34:45" x14ac:dyDescent="0.3"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</row>
    <row r="819" spans="34:45" x14ac:dyDescent="0.3"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</row>
    <row r="820" spans="34:45" x14ac:dyDescent="0.3">
      <c r="AH820" s="36"/>
      <c r="AI820" s="36"/>
      <c r="AJ820" s="36"/>
      <c r="AK820" s="36"/>
      <c r="AL820" s="36"/>
      <c r="AM820" s="36"/>
      <c r="AN820" s="36"/>
      <c r="AO820" s="36"/>
      <c r="AP820" s="36"/>
      <c r="AQ820" s="36"/>
      <c r="AR820" s="36"/>
      <c r="AS820" s="36"/>
    </row>
    <row r="821" spans="34:45" x14ac:dyDescent="0.3">
      <c r="AH821" s="36"/>
      <c r="AI821" s="36"/>
      <c r="AJ821" s="36"/>
      <c r="AK821" s="36"/>
      <c r="AL821" s="36"/>
      <c r="AM821" s="36"/>
      <c r="AN821" s="36"/>
      <c r="AO821" s="36"/>
      <c r="AP821" s="36"/>
      <c r="AQ821" s="36"/>
      <c r="AR821" s="36"/>
      <c r="AS821" s="36"/>
    </row>
    <row r="822" spans="34:45" x14ac:dyDescent="0.3">
      <c r="AH822" s="36"/>
      <c r="AI822" s="36"/>
      <c r="AJ822" s="36"/>
      <c r="AK822" s="36"/>
      <c r="AL822" s="36"/>
      <c r="AM822" s="36"/>
      <c r="AN822" s="36"/>
      <c r="AO822" s="36"/>
      <c r="AP822" s="36"/>
      <c r="AQ822" s="36"/>
      <c r="AR822" s="36"/>
      <c r="AS822" s="36"/>
    </row>
    <row r="823" spans="34:45" x14ac:dyDescent="0.3">
      <c r="AH823" s="36"/>
      <c r="AI823" s="36"/>
      <c r="AJ823" s="36"/>
      <c r="AK823" s="36"/>
      <c r="AL823" s="36"/>
      <c r="AM823" s="36"/>
      <c r="AN823" s="36"/>
      <c r="AO823" s="36"/>
      <c r="AP823" s="36"/>
      <c r="AQ823" s="36"/>
      <c r="AR823" s="36"/>
      <c r="AS823" s="36"/>
    </row>
    <row r="824" spans="34:45" x14ac:dyDescent="0.3">
      <c r="AH824" s="36"/>
      <c r="AI824" s="36"/>
      <c r="AJ824" s="36"/>
      <c r="AK824" s="36"/>
      <c r="AL824" s="36"/>
      <c r="AM824" s="36"/>
      <c r="AN824" s="36"/>
      <c r="AO824" s="36"/>
      <c r="AP824" s="36"/>
      <c r="AQ824" s="36"/>
      <c r="AR824" s="36"/>
      <c r="AS824" s="36"/>
    </row>
    <row r="825" spans="34:45" x14ac:dyDescent="0.3">
      <c r="AH825" s="36"/>
      <c r="AI825" s="36"/>
      <c r="AJ825" s="36"/>
      <c r="AK825" s="36"/>
      <c r="AL825" s="36"/>
      <c r="AM825" s="36"/>
      <c r="AN825" s="36"/>
      <c r="AO825" s="36"/>
      <c r="AP825" s="36"/>
      <c r="AQ825" s="36"/>
      <c r="AR825" s="36"/>
      <c r="AS825" s="36"/>
    </row>
    <row r="826" spans="34:45" x14ac:dyDescent="0.3">
      <c r="AH826" s="36"/>
      <c r="AI826" s="36"/>
      <c r="AJ826" s="36"/>
      <c r="AK826" s="36"/>
      <c r="AL826" s="36"/>
      <c r="AM826" s="36"/>
      <c r="AN826" s="36"/>
      <c r="AO826" s="36"/>
      <c r="AP826" s="36"/>
      <c r="AQ826" s="36"/>
      <c r="AR826" s="36"/>
      <c r="AS826" s="36"/>
    </row>
    <row r="827" spans="34:45" x14ac:dyDescent="0.3">
      <c r="AH827" s="36"/>
      <c r="AI827" s="36"/>
      <c r="AJ827" s="36"/>
      <c r="AK827" s="36"/>
      <c r="AL827" s="36"/>
      <c r="AM827" s="36"/>
      <c r="AN827" s="36"/>
      <c r="AO827" s="36"/>
      <c r="AP827" s="36"/>
      <c r="AQ827" s="36"/>
      <c r="AR827" s="36"/>
      <c r="AS827" s="36"/>
    </row>
    <row r="828" spans="34:45" x14ac:dyDescent="0.3">
      <c r="AH828" s="36"/>
      <c r="AI828" s="36"/>
      <c r="AJ828" s="36"/>
      <c r="AK828" s="36"/>
      <c r="AL828" s="36"/>
      <c r="AM828" s="36"/>
      <c r="AN828" s="36"/>
      <c r="AO828" s="36"/>
      <c r="AP828" s="36"/>
      <c r="AQ828" s="36"/>
      <c r="AR828" s="36"/>
      <c r="AS828" s="36"/>
    </row>
    <row r="829" spans="34:45" x14ac:dyDescent="0.3">
      <c r="AH829" s="36"/>
      <c r="AI829" s="36"/>
      <c r="AJ829" s="36"/>
      <c r="AK829" s="36"/>
      <c r="AL829" s="36"/>
      <c r="AM829" s="36"/>
      <c r="AN829" s="36"/>
      <c r="AO829" s="36"/>
      <c r="AP829" s="36"/>
      <c r="AQ829" s="36"/>
      <c r="AR829" s="36"/>
      <c r="AS829" s="36"/>
    </row>
    <row r="830" spans="34:45" x14ac:dyDescent="0.3">
      <c r="AH830" s="36"/>
      <c r="AI830" s="36"/>
      <c r="AJ830" s="36"/>
      <c r="AK830" s="36"/>
      <c r="AL830" s="36"/>
      <c r="AM830" s="36"/>
      <c r="AN830" s="36"/>
      <c r="AO830" s="36"/>
      <c r="AP830" s="36"/>
      <c r="AQ830" s="36"/>
      <c r="AR830" s="36"/>
      <c r="AS830" s="36"/>
    </row>
    <row r="831" spans="34:45" x14ac:dyDescent="0.3">
      <c r="AH831" s="36"/>
      <c r="AI831" s="36"/>
      <c r="AJ831" s="36"/>
      <c r="AK831" s="36"/>
      <c r="AL831" s="36"/>
      <c r="AM831" s="36"/>
      <c r="AN831" s="36"/>
      <c r="AO831" s="36"/>
      <c r="AP831" s="36"/>
      <c r="AQ831" s="36"/>
      <c r="AR831" s="36"/>
      <c r="AS831" s="36"/>
    </row>
    <row r="832" spans="34:45" x14ac:dyDescent="0.3">
      <c r="AH832" s="36"/>
      <c r="AI832" s="36"/>
      <c r="AJ832" s="36"/>
      <c r="AK832" s="36"/>
      <c r="AL832" s="36"/>
      <c r="AM832" s="36"/>
      <c r="AN832" s="36"/>
      <c r="AO832" s="36"/>
      <c r="AP832" s="36"/>
      <c r="AQ832" s="36"/>
      <c r="AR832" s="36"/>
      <c r="AS832" s="36"/>
    </row>
    <row r="833" spans="34:45" x14ac:dyDescent="0.3">
      <c r="AH833" s="36"/>
      <c r="AI833" s="36"/>
      <c r="AJ833" s="36"/>
      <c r="AK833" s="36"/>
      <c r="AL833" s="36"/>
      <c r="AM833" s="36"/>
      <c r="AN833" s="36"/>
      <c r="AO833" s="36"/>
      <c r="AP833" s="36"/>
      <c r="AQ833" s="36"/>
      <c r="AR833" s="36"/>
      <c r="AS833" s="36"/>
    </row>
    <row r="834" spans="34:45" x14ac:dyDescent="0.3">
      <c r="AH834" s="36"/>
      <c r="AI834" s="36"/>
      <c r="AJ834" s="36"/>
      <c r="AK834" s="36"/>
      <c r="AL834" s="36"/>
      <c r="AM834" s="36"/>
      <c r="AN834" s="36"/>
      <c r="AO834" s="36"/>
      <c r="AP834" s="36"/>
      <c r="AQ834" s="36"/>
      <c r="AR834" s="36"/>
      <c r="AS834" s="36"/>
    </row>
    <row r="835" spans="34:45" x14ac:dyDescent="0.3">
      <c r="AH835" s="36"/>
      <c r="AI835" s="36"/>
      <c r="AJ835" s="36"/>
      <c r="AK835" s="36"/>
      <c r="AL835" s="36"/>
      <c r="AM835" s="36"/>
      <c r="AN835" s="36"/>
      <c r="AO835" s="36"/>
      <c r="AP835" s="36"/>
      <c r="AQ835" s="36"/>
      <c r="AR835" s="36"/>
      <c r="AS835" s="36"/>
    </row>
    <row r="836" spans="34:45" x14ac:dyDescent="0.3">
      <c r="AH836" s="36"/>
      <c r="AI836" s="36"/>
      <c r="AJ836" s="36"/>
      <c r="AK836" s="36"/>
      <c r="AL836" s="36"/>
      <c r="AM836" s="36"/>
      <c r="AN836" s="36"/>
      <c r="AO836" s="36"/>
      <c r="AP836" s="36"/>
      <c r="AQ836" s="36"/>
      <c r="AR836" s="36"/>
      <c r="AS836" s="36"/>
    </row>
    <row r="837" spans="34:45" x14ac:dyDescent="0.3">
      <c r="AH837" s="36"/>
      <c r="AI837" s="36"/>
      <c r="AJ837" s="36"/>
      <c r="AK837" s="36"/>
      <c r="AL837" s="36"/>
      <c r="AM837" s="36"/>
      <c r="AN837" s="36"/>
      <c r="AO837" s="36"/>
      <c r="AP837" s="36"/>
      <c r="AQ837" s="36"/>
      <c r="AR837" s="36"/>
      <c r="AS837" s="36"/>
    </row>
    <row r="838" spans="34:45" x14ac:dyDescent="0.3">
      <c r="AH838" s="36"/>
      <c r="AI838" s="36"/>
      <c r="AJ838" s="36"/>
      <c r="AK838" s="36"/>
      <c r="AL838" s="36"/>
      <c r="AM838" s="36"/>
      <c r="AN838" s="36"/>
      <c r="AO838" s="36"/>
      <c r="AP838" s="36"/>
      <c r="AQ838" s="36"/>
      <c r="AR838" s="36"/>
      <c r="AS838" s="36"/>
    </row>
    <row r="839" spans="34:45" x14ac:dyDescent="0.3">
      <c r="AH839" s="36"/>
      <c r="AI839" s="36"/>
      <c r="AJ839" s="36"/>
      <c r="AK839" s="36"/>
      <c r="AL839" s="36"/>
      <c r="AM839" s="36"/>
      <c r="AN839" s="36"/>
      <c r="AO839" s="36"/>
      <c r="AP839" s="36"/>
      <c r="AQ839" s="36"/>
      <c r="AR839" s="36"/>
      <c r="AS839" s="36"/>
    </row>
    <row r="840" spans="34:45" x14ac:dyDescent="0.3">
      <c r="AH840" s="36"/>
      <c r="AI840" s="36"/>
      <c r="AJ840" s="36"/>
      <c r="AK840" s="36"/>
      <c r="AL840" s="36"/>
      <c r="AM840" s="36"/>
      <c r="AN840" s="36"/>
      <c r="AO840" s="36"/>
      <c r="AP840" s="36"/>
      <c r="AQ840" s="36"/>
      <c r="AR840" s="36"/>
      <c r="AS840" s="36"/>
    </row>
    <row r="841" spans="34:45" x14ac:dyDescent="0.3">
      <c r="AH841" s="36"/>
      <c r="AI841" s="36"/>
      <c r="AJ841" s="36"/>
      <c r="AK841" s="36"/>
      <c r="AL841" s="36"/>
      <c r="AM841" s="36"/>
      <c r="AN841" s="36"/>
      <c r="AO841" s="36"/>
      <c r="AP841" s="36"/>
      <c r="AQ841" s="36"/>
      <c r="AR841" s="36"/>
      <c r="AS841" s="36"/>
    </row>
    <row r="842" spans="34:45" x14ac:dyDescent="0.3">
      <c r="AH842" s="36"/>
      <c r="AI842" s="36"/>
      <c r="AJ842" s="36"/>
      <c r="AK842" s="36"/>
      <c r="AL842" s="36"/>
      <c r="AM842" s="36"/>
      <c r="AN842" s="36"/>
      <c r="AO842" s="36"/>
      <c r="AP842" s="36"/>
      <c r="AQ842" s="36"/>
      <c r="AR842" s="36"/>
      <c r="AS842" s="36"/>
    </row>
    <row r="843" spans="34:45" x14ac:dyDescent="0.3">
      <c r="AH843" s="36"/>
      <c r="AI843" s="36"/>
      <c r="AJ843" s="36"/>
      <c r="AK843" s="36"/>
      <c r="AL843" s="36"/>
      <c r="AM843" s="36"/>
      <c r="AN843" s="36"/>
      <c r="AO843" s="36"/>
      <c r="AP843" s="36"/>
      <c r="AQ843" s="36"/>
      <c r="AR843" s="36"/>
      <c r="AS843" s="36"/>
    </row>
    <row r="844" spans="34:45" x14ac:dyDescent="0.3">
      <c r="AH844" s="36"/>
      <c r="AI844" s="36"/>
      <c r="AJ844" s="36"/>
      <c r="AK844" s="36"/>
      <c r="AL844" s="36"/>
      <c r="AM844" s="36"/>
      <c r="AN844" s="36"/>
      <c r="AO844" s="36"/>
      <c r="AP844" s="36"/>
      <c r="AQ844" s="36"/>
      <c r="AR844" s="36"/>
      <c r="AS844" s="36"/>
    </row>
    <row r="845" spans="34:45" x14ac:dyDescent="0.3">
      <c r="AH845" s="36"/>
      <c r="AI845" s="36"/>
      <c r="AJ845" s="36"/>
      <c r="AK845" s="36"/>
      <c r="AL845" s="36"/>
      <c r="AM845" s="36"/>
      <c r="AN845" s="36"/>
      <c r="AO845" s="36"/>
      <c r="AP845" s="36"/>
      <c r="AQ845" s="36"/>
      <c r="AR845" s="36"/>
      <c r="AS845" s="36"/>
    </row>
    <row r="846" spans="34:45" x14ac:dyDescent="0.3">
      <c r="AH846" s="36"/>
      <c r="AI846" s="36"/>
      <c r="AJ846" s="36"/>
      <c r="AK846" s="36"/>
      <c r="AL846" s="36"/>
      <c r="AM846" s="36"/>
      <c r="AN846" s="36"/>
      <c r="AO846" s="36"/>
      <c r="AP846" s="36"/>
      <c r="AQ846" s="36"/>
      <c r="AR846" s="36"/>
      <c r="AS846" s="36"/>
    </row>
    <row r="847" spans="34:45" x14ac:dyDescent="0.3">
      <c r="AH847" s="36"/>
      <c r="AI847" s="36"/>
      <c r="AJ847" s="36"/>
      <c r="AK847" s="36"/>
      <c r="AL847" s="36"/>
      <c r="AM847" s="36"/>
      <c r="AN847" s="36"/>
      <c r="AO847" s="36"/>
      <c r="AP847" s="36"/>
      <c r="AQ847" s="36"/>
      <c r="AR847" s="36"/>
      <c r="AS847" s="36"/>
    </row>
    <row r="848" spans="34:45" x14ac:dyDescent="0.3">
      <c r="AH848" s="36"/>
      <c r="AI848" s="36"/>
      <c r="AJ848" s="36"/>
      <c r="AK848" s="36"/>
      <c r="AL848" s="36"/>
      <c r="AM848" s="36"/>
      <c r="AN848" s="36"/>
      <c r="AO848" s="36"/>
      <c r="AP848" s="36"/>
      <c r="AQ848" s="36"/>
      <c r="AR848" s="36"/>
      <c r="AS848" s="36"/>
    </row>
    <row r="849" spans="34:45" x14ac:dyDescent="0.3">
      <c r="AH849" s="36"/>
      <c r="AI849" s="36"/>
      <c r="AJ849" s="36"/>
      <c r="AK849" s="36"/>
      <c r="AL849" s="36"/>
      <c r="AM849" s="36"/>
      <c r="AN849" s="36"/>
      <c r="AO849" s="36"/>
      <c r="AP849" s="36"/>
      <c r="AQ849" s="36"/>
      <c r="AR849" s="36"/>
      <c r="AS849" s="36"/>
    </row>
    <row r="850" spans="34:45" x14ac:dyDescent="0.3">
      <c r="AH850" s="36"/>
      <c r="AI850" s="36"/>
      <c r="AJ850" s="36"/>
      <c r="AK850" s="36"/>
      <c r="AL850" s="36"/>
      <c r="AM850" s="36"/>
      <c r="AN850" s="36"/>
      <c r="AO850" s="36"/>
      <c r="AP850" s="36"/>
      <c r="AQ850" s="36"/>
      <c r="AR850" s="36"/>
      <c r="AS850" s="36"/>
    </row>
    <row r="851" spans="34:45" x14ac:dyDescent="0.3">
      <c r="AH851" s="36"/>
      <c r="AI851" s="36"/>
      <c r="AJ851" s="36"/>
      <c r="AK851" s="36"/>
      <c r="AL851" s="36"/>
      <c r="AM851" s="36"/>
      <c r="AN851" s="36"/>
      <c r="AO851" s="36"/>
      <c r="AP851" s="36"/>
      <c r="AQ851" s="36"/>
      <c r="AR851" s="36"/>
      <c r="AS851" s="36"/>
    </row>
    <row r="852" spans="34:45" x14ac:dyDescent="0.3">
      <c r="AH852" s="36"/>
      <c r="AI852" s="36"/>
      <c r="AJ852" s="36"/>
      <c r="AK852" s="36"/>
      <c r="AL852" s="36"/>
      <c r="AM852" s="36"/>
      <c r="AN852" s="36"/>
      <c r="AO852" s="36"/>
      <c r="AP852" s="36"/>
      <c r="AQ852" s="36"/>
      <c r="AR852" s="36"/>
      <c r="AS852" s="36"/>
    </row>
    <row r="853" spans="34:45" x14ac:dyDescent="0.3">
      <c r="AH853" s="36"/>
      <c r="AI853" s="36"/>
      <c r="AJ853" s="36"/>
      <c r="AK853" s="36"/>
      <c r="AL853" s="36"/>
      <c r="AM853" s="36"/>
      <c r="AN853" s="36"/>
      <c r="AO853" s="36"/>
      <c r="AP853" s="36"/>
      <c r="AQ853" s="36"/>
      <c r="AR853" s="36"/>
      <c r="AS853" s="36"/>
    </row>
    <row r="854" spans="34:45" x14ac:dyDescent="0.3">
      <c r="AH854" s="36"/>
      <c r="AI854" s="36"/>
      <c r="AJ854" s="36"/>
      <c r="AK854" s="36"/>
      <c r="AL854" s="36"/>
      <c r="AM854" s="36"/>
      <c r="AN854" s="36"/>
      <c r="AO854" s="36"/>
      <c r="AP854" s="36"/>
      <c r="AQ854" s="36"/>
      <c r="AR854" s="36"/>
      <c r="AS854" s="36"/>
    </row>
    <row r="855" spans="34:45" x14ac:dyDescent="0.3">
      <c r="AH855" s="36"/>
      <c r="AI855" s="36"/>
      <c r="AJ855" s="36"/>
      <c r="AK855" s="36"/>
      <c r="AL855" s="36"/>
      <c r="AM855" s="36"/>
      <c r="AN855" s="36"/>
      <c r="AO855" s="36"/>
      <c r="AP855" s="36"/>
      <c r="AQ855" s="36"/>
      <c r="AR855" s="36"/>
      <c r="AS855" s="36"/>
    </row>
    <row r="856" spans="34:45" x14ac:dyDescent="0.3">
      <c r="AH856" s="36"/>
      <c r="AI856" s="36"/>
      <c r="AJ856" s="36"/>
      <c r="AK856" s="36"/>
      <c r="AL856" s="36"/>
      <c r="AM856" s="36"/>
      <c r="AN856" s="36"/>
      <c r="AO856" s="36"/>
      <c r="AP856" s="36"/>
      <c r="AQ856" s="36"/>
      <c r="AR856" s="36"/>
      <c r="AS856" s="36"/>
    </row>
    <row r="857" spans="34:45" x14ac:dyDescent="0.3">
      <c r="AH857" s="36"/>
      <c r="AI857" s="36"/>
      <c r="AJ857" s="36"/>
      <c r="AK857" s="36"/>
      <c r="AL857" s="36"/>
      <c r="AM857" s="36"/>
      <c r="AN857" s="36"/>
      <c r="AO857" s="36"/>
      <c r="AP857" s="36"/>
      <c r="AQ857" s="36"/>
      <c r="AR857" s="36"/>
      <c r="AS857" s="36"/>
    </row>
    <row r="858" spans="34:45" x14ac:dyDescent="0.3">
      <c r="AH858" s="36"/>
      <c r="AI858" s="36"/>
      <c r="AJ858" s="36"/>
      <c r="AK858" s="36"/>
      <c r="AL858" s="36"/>
      <c r="AM858" s="36"/>
      <c r="AN858" s="36"/>
      <c r="AO858" s="36"/>
      <c r="AP858" s="36"/>
      <c r="AQ858" s="36"/>
      <c r="AR858" s="36"/>
      <c r="AS858" s="36"/>
    </row>
    <row r="859" spans="34:45" x14ac:dyDescent="0.3">
      <c r="AH859" s="36"/>
      <c r="AI859" s="36"/>
      <c r="AJ859" s="36"/>
      <c r="AK859" s="36"/>
      <c r="AL859" s="36"/>
      <c r="AM859" s="36"/>
      <c r="AN859" s="36"/>
      <c r="AO859" s="36"/>
      <c r="AP859" s="36"/>
      <c r="AQ859" s="36"/>
      <c r="AR859" s="36"/>
      <c r="AS859" s="36"/>
    </row>
    <row r="860" spans="34:45" x14ac:dyDescent="0.3">
      <c r="AH860" s="36"/>
      <c r="AI860" s="36"/>
      <c r="AJ860" s="36"/>
      <c r="AK860" s="36"/>
      <c r="AL860" s="36"/>
      <c r="AM860" s="36"/>
      <c r="AN860" s="36"/>
      <c r="AO860" s="36"/>
      <c r="AP860" s="36"/>
      <c r="AQ860" s="36"/>
      <c r="AR860" s="36"/>
      <c r="AS860" s="36"/>
    </row>
    <row r="861" spans="34:45" x14ac:dyDescent="0.3">
      <c r="AH861" s="36"/>
      <c r="AI861" s="36"/>
      <c r="AJ861" s="36"/>
      <c r="AK861" s="36"/>
      <c r="AL861" s="36"/>
      <c r="AM861" s="36"/>
      <c r="AN861" s="36"/>
      <c r="AO861" s="36"/>
      <c r="AP861" s="36"/>
      <c r="AQ861" s="36"/>
      <c r="AR861" s="36"/>
      <c r="AS861" s="36"/>
    </row>
    <row r="862" spans="34:45" x14ac:dyDescent="0.3">
      <c r="AH862" s="36"/>
      <c r="AI862" s="36"/>
      <c r="AJ862" s="36"/>
      <c r="AK862" s="36"/>
      <c r="AL862" s="36"/>
      <c r="AM862" s="36"/>
      <c r="AN862" s="36"/>
      <c r="AO862" s="36"/>
      <c r="AP862" s="36"/>
      <c r="AQ862" s="36"/>
      <c r="AR862" s="36"/>
      <c r="AS862" s="36"/>
    </row>
    <row r="863" spans="34:45" x14ac:dyDescent="0.3">
      <c r="AH863" s="36"/>
      <c r="AI863" s="36"/>
      <c r="AJ863" s="36"/>
      <c r="AK863" s="36"/>
      <c r="AL863" s="36"/>
      <c r="AM863" s="36"/>
      <c r="AN863" s="36"/>
      <c r="AO863" s="36"/>
      <c r="AP863" s="36"/>
      <c r="AQ863" s="36"/>
      <c r="AR863" s="36"/>
      <c r="AS863" s="36"/>
    </row>
    <row r="864" spans="34:45" x14ac:dyDescent="0.3">
      <c r="AH864" s="36"/>
      <c r="AI864" s="36"/>
      <c r="AJ864" s="36"/>
      <c r="AK864" s="36"/>
      <c r="AL864" s="36"/>
      <c r="AM864" s="36"/>
      <c r="AN864" s="36"/>
      <c r="AO864" s="36"/>
      <c r="AP864" s="36"/>
      <c r="AQ864" s="36"/>
      <c r="AR864" s="36"/>
      <c r="AS864" s="36"/>
    </row>
    <row r="865" spans="34:45" x14ac:dyDescent="0.3">
      <c r="AH865" s="36"/>
      <c r="AI865" s="36"/>
      <c r="AJ865" s="36"/>
      <c r="AK865" s="36"/>
      <c r="AL865" s="36"/>
      <c r="AM865" s="36"/>
      <c r="AN865" s="36"/>
      <c r="AO865" s="36"/>
      <c r="AP865" s="36"/>
      <c r="AQ865" s="36"/>
      <c r="AR865" s="36"/>
      <c r="AS865" s="36"/>
    </row>
    <row r="866" spans="34:45" x14ac:dyDescent="0.3">
      <c r="AH866" s="36"/>
      <c r="AI866" s="36"/>
      <c r="AJ866" s="36"/>
      <c r="AK866" s="36"/>
      <c r="AL866" s="36"/>
      <c r="AM866" s="36"/>
      <c r="AN866" s="36"/>
      <c r="AO866" s="36"/>
      <c r="AP866" s="36"/>
      <c r="AQ866" s="36"/>
      <c r="AR866" s="36"/>
      <c r="AS866" s="36"/>
    </row>
    <row r="867" spans="34:45" x14ac:dyDescent="0.3">
      <c r="AH867" s="36"/>
      <c r="AI867" s="36"/>
      <c r="AJ867" s="36"/>
      <c r="AK867" s="36"/>
      <c r="AL867" s="36"/>
      <c r="AM867" s="36"/>
      <c r="AN867" s="36"/>
      <c r="AO867" s="36"/>
      <c r="AP867" s="36"/>
      <c r="AQ867" s="36"/>
      <c r="AR867" s="36"/>
      <c r="AS867" s="36"/>
    </row>
    <row r="868" spans="34:45" x14ac:dyDescent="0.3">
      <c r="AH868" s="36"/>
      <c r="AI868" s="36"/>
      <c r="AJ868" s="36"/>
      <c r="AK868" s="36"/>
      <c r="AL868" s="36"/>
      <c r="AM868" s="36"/>
      <c r="AN868" s="36"/>
      <c r="AO868" s="36"/>
      <c r="AP868" s="36"/>
      <c r="AQ868" s="36"/>
      <c r="AR868" s="36"/>
      <c r="AS868" s="36"/>
    </row>
    <row r="869" spans="34:45" x14ac:dyDescent="0.3">
      <c r="AH869" s="36"/>
      <c r="AI869" s="36"/>
      <c r="AJ869" s="36"/>
      <c r="AK869" s="36"/>
      <c r="AL869" s="36"/>
      <c r="AM869" s="36"/>
      <c r="AN869" s="36"/>
      <c r="AO869" s="36"/>
      <c r="AP869" s="36"/>
      <c r="AQ869" s="36"/>
      <c r="AR869" s="36"/>
      <c r="AS869" s="36"/>
    </row>
    <row r="870" spans="34:45" x14ac:dyDescent="0.3">
      <c r="AH870" s="36"/>
      <c r="AI870" s="36"/>
      <c r="AJ870" s="36"/>
      <c r="AK870" s="36"/>
      <c r="AL870" s="36"/>
      <c r="AM870" s="36"/>
      <c r="AN870" s="36"/>
      <c r="AO870" s="36"/>
      <c r="AP870" s="36"/>
      <c r="AQ870" s="36"/>
      <c r="AR870" s="36"/>
      <c r="AS870" s="36"/>
    </row>
    <row r="871" spans="34:45" x14ac:dyDescent="0.3">
      <c r="AH871" s="36"/>
      <c r="AI871" s="36"/>
      <c r="AJ871" s="36"/>
      <c r="AK871" s="36"/>
      <c r="AL871" s="36"/>
      <c r="AM871" s="36"/>
      <c r="AN871" s="36"/>
      <c r="AO871" s="36"/>
      <c r="AP871" s="36"/>
      <c r="AQ871" s="36"/>
      <c r="AR871" s="36"/>
      <c r="AS871" s="36"/>
    </row>
    <row r="872" spans="34:45" x14ac:dyDescent="0.3">
      <c r="AH872" s="36"/>
      <c r="AI872" s="36"/>
      <c r="AJ872" s="36"/>
      <c r="AK872" s="36"/>
      <c r="AL872" s="36"/>
      <c r="AM872" s="36"/>
      <c r="AN872" s="36"/>
      <c r="AO872" s="36"/>
      <c r="AP872" s="36"/>
      <c r="AQ872" s="36"/>
      <c r="AR872" s="36"/>
      <c r="AS872" s="36"/>
    </row>
    <row r="873" spans="34:45" x14ac:dyDescent="0.3">
      <c r="AH873" s="36"/>
      <c r="AI873" s="36"/>
      <c r="AJ873" s="36"/>
      <c r="AK873" s="36"/>
      <c r="AL873" s="36"/>
      <c r="AM873" s="36"/>
      <c r="AN873" s="36"/>
      <c r="AO873" s="36"/>
      <c r="AP873" s="36"/>
      <c r="AQ873" s="36"/>
      <c r="AR873" s="36"/>
      <c r="AS873" s="36"/>
    </row>
    <row r="874" spans="34:45" x14ac:dyDescent="0.3">
      <c r="AH874" s="36"/>
      <c r="AI874" s="36"/>
      <c r="AJ874" s="36"/>
      <c r="AK874" s="36"/>
      <c r="AL874" s="36"/>
      <c r="AM874" s="36"/>
      <c r="AN874" s="36"/>
      <c r="AO874" s="36"/>
      <c r="AP874" s="36"/>
      <c r="AQ874" s="36"/>
      <c r="AR874" s="36"/>
      <c r="AS874" s="36"/>
    </row>
    <row r="875" spans="34:45" x14ac:dyDescent="0.3">
      <c r="AH875" s="36"/>
      <c r="AI875" s="36"/>
      <c r="AJ875" s="36"/>
      <c r="AK875" s="36"/>
      <c r="AL875" s="36"/>
      <c r="AM875" s="36"/>
      <c r="AN875" s="36"/>
      <c r="AO875" s="36"/>
      <c r="AP875" s="36"/>
      <c r="AQ875" s="36"/>
      <c r="AR875" s="36"/>
      <c r="AS875" s="36"/>
    </row>
    <row r="876" spans="34:45" x14ac:dyDescent="0.3">
      <c r="AH876" s="36"/>
      <c r="AI876" s="36"/>
      <c r="AJ876" s="36"/>
      <c r="AK876" s="36"/>
      <c r="AL876" s="36"/>
      <c r="AM876" s="36"/>
      <c r="AN876" s="36"/>
      <c r="AO876" s="36"/>
      <c r="AP876" s="36"/>
      <c r="AQ876" s="36"/>
      <c r="AR876" s="36"/>
      <c r="AS876" s="36"/>
    </row>
    <row r="877" spans="34:45" x14ac:dyDescent="0.3">
      <c r="AH877" s="36"/>
      <c r="AI877" s="36"/>
      <c r="AJ877" s="36"/>
      <c r="AK877" s="36"/>
      <c r="AL877" s="36"/>
      <c r="AM877" s="36"/>
      <c r="AN877" s="36"/>
      <c r="AO877" s="36"/>
      <c r="AP877" s="36"/>
      <c r="AQ877" s="36"/>
      <c r="AR877" s="36"/>
      <c r="AS877" s="36"/>
    </row>
    <row r="878" spans="34:45" x14ac:dyDescent="0.3">
      <c r="AH878" s="36"/>
      <c r="AI878" s="36"/>
      <c r="AJ878" s="36"/>
      <c r="AK878" s="36"/>
      <c r="AL878" s="36"/>
      <c r="AM878" s="36"/>
      <c r="AN878" s="36"/>
      <c r="AO878" s="36"/>
      <c r="AP878" s="36"/>
      <c r="AQ878" s="36"/>
      <c r="AR878" s="36"/>
      <c r="AS878" s="36"/>
    </row>
    <row r="879" spans="34:45" x14ac:dyDescent="0.3">
      <c r="AH879" s="36"/>
      <c r="AI879" s="36"/>
      <c r="AJ879" s="36"/>
      <c r="AK879" s="36"/>
      <c r="AL879" s="36"/>
      <c r="AM879" s="36"/>
      <c r="AN879" s="36"/>
      <c r="AO879" s="36"/>
      <c r="AP879" s="36"/>
      <c r="AQ879" s="36"/>
      <c r="AR879" s="36"/>
      <c r="AS879" s="36"/>
    </row>
    <row r="880" spans="34:45" x14ac:dyDescent="0.3">
      <c r="AH880" s="36"/>
      <c r="AI880" s="36"/>
      <c r="AJ880" s="36"/>
      <c r="AK880" s="36"/>
      <c r="AL880" s="36"/>
      <c r="AM880" s="36"/>
      <c r="AN880" s="36"/>
      <c r="AO880" s="36"/>
      <c r="AP880" s="36"/>
      <c r="AQ880" s="36"/>
      <c r="AR880" s="36"/>
      <c r="AS880" s="36"/>
    </row>
    <row r="881" spans="34:45" x14ac:dyDescent="0.3">
      <c r="AH881" s="36"/>
      <c r="AI881" s="36"/>
      <c r="AJ881" s="36"/>
      <c r="AK881" s="36"/>
      <c r="AL881" s="36"/>
      <c r="AM881" s="36"/>
      <c r="AN881" s="36"/>
      <c r="AO881" s="36"/>
      <c r="AP881" s="36"/>
      <c r="AQ881" s="36"/>
      <c r="AR881" s="36"/>
      <c r="AS881" s="36"/>
    </row>
    <row r="882" spans="34:45" x14ac:dyDescent="0.3">
      <c r="AH882" s="36"/>
      <c r="AI882" s="36"/>
      <c r="AJ882" s="36"/>
      <c r="AK882" s="36"/>
      <c r="AL882" s="36"/>
      <c r="AM882" s="36"/>
      <c r="AN882" s="36"/>
      <c r="AO882" s="36"/>
      <c r="AP882" s="36"/>
      <c r="AQ882" s="36"/>
      <c r="AR882" s="36"/>
      <c r="AS882" s="36"/>
    </row>
    <row r="883" spans="34:45" x14ac:dyDescent="0.3">
      <c r="AH883" s="36"/>
      <c r="AI883" s="36"/>
      <c r="AJ883" s="36"/>
      <c r="AK883" s="36"/>
      <c r="AL883" s="36"/>
      <c r="AM883" s="36"/>
      <c r="AN883" s="36"/>
      <c r="AO883" s="36"/>
      <c r="AP883" s="36"/>
      <c r="AQ883" s="36"/>
      <c r="AR883" s="36"/>
      <c r="AS883" s="36"/>
    </row>
    <row r="884" spans="34:45" x14ac:dyDescent="0.3">
      <c r="AH884" s="36"/>
      <c r="AI884" s="36"/>
      <c r="AJ884" s="36"/>
      <c r="AK884" s="36"/>
      <c r="AL884" s="36"/>
      <c r="AM884" s="36"/>
      <c r="AN884" s="36"/>
      <c r="AO884" s="36"/>
      <c r="AP884" s="36"/>
      <c r="AQ884" s="36"/>
      <c r="AR884" s="36"/>
      <c r="AS884" s="36"/>
    </row>
    <row r="885" spans="34:45" x14ac:dyDescent="0.3">
      <c r="AH885" s="36"/>
      <c r="AI885" s="36"/>
      <c r="AJ885" s="36"/>
      <c r="AK885" s="36"/>
      <c r="AL885" s="36"/>
      <c r="AM885" s="36"/>
      <c r="AN885" s="36"/>
      <c r="AO885" s="36"/>
      <c r="AP885" s="36"/>
      <c r="AQ885" s="36"/>
      <c r="AR885" s="36"/>
      <c r="AS885" s="36"/>
    </row>
    <row r="886" spans="34:45" x14ac:dyDescent="0.3">
      <c r="AH886" s="36"/>
      <c r="AI886" s="36"/>
      <c r="AJ886" s="36"/>
      <c r="AK886" s="36"/>
      <c r="AL886" s="36"/>
      <c r="AM886" s="36"/>
      <c r="AN886" s="36"/>
      <c r="AO886" s="36"/>
      <c r="AP886" s="36"/>
      <c r="AQ886" s="36"/>
      <c r="AR886" s="36"/>
      <c r="AS886" s="36"/>
    </row>
    <row r="887" spans="34:45" x14ac:dyDescent="0.3">
      <c r="AH887" s="36"/>
      <c r="AI887" s="36"/>
      <c r="AJ887" s="36"/>
      <c r="AK887" s="36"/>
      <c r="AL887" s="36"/>
      <c r="AM887" s="36"/>
      <c r="AN887" s="36"/>
      <c r="AO887" s="36"/>
      <c r="AP887" s="36"/>
      <c r="AQ887" s="36"/>
      <c r="AR887" s="36"/>
      <c r="AS887" s="36"/>
    </row>
    <row r="888" spans="34:45" x14ac:dyDescent="0.3">
      <c r="AH888" s="36"/>
      <c r="AI888" s="36"/>
      <c r="AJ888" s="36"/>
      <c r="AK888" s="36"/>
      <c r="AL888" s="36"/>
      <c r="AM888" s="36"/>
      <c r="AN888" s="36"/>
      <c r="AO888" s="36"/>
      <c r="AP888" s="36"/>
      <c r="AQ888" s="36"/>
      <c r="AR888" s="36"/>
      <c r="AS888" s="36"/>
    </row>
    <row r="889" spans="34:45" x14ac:dyDescent="0.3">
      <c r="AH889" s="36"/>
      <c r="AI889" s="36"/>
      <c r="AJ889" s="36"/>
      <c r="AK889" s="36"/>
      <c r="AL889" s="36"/>
      <c r="AM889" s="36"/>
      <c r="AN889" s="36"/>
      <c r="AO889" s="36"/>
      <c r="AP889" s="36"/>
      <c r="AQ889" s="36"/>
      <c r="AR889" s="36"/>
      <c r="AS889" s="36"/>
    </row>
    <row r="890" spans="34:45" x14ac:dyDescent="0.3">
      <c r="AH890" s="36"/>
      <c r="AI890" s="36"/>
      <c r="AJ890" s="36"/>
      <c r="AK890" s="36"/>
      <c r="AL890" s="36"/>
      <c r="AM890" s="36"/>
      <c r="AN890" s="36"/>
      <c r="AO890" s="36"/>
      <c r="AP890" s="36"/>
      <c r="AQ890" s="36"/>
      <c r="AR890" s="36"/>
      <c r="AS890" s="36"/>
    </row>
    <row r="891" spans="34:45" x14ac:dyDescent="0.3">
      <c r="AH891" s="36"/>
      <c r="AI891" s="36"/>
      <c r="AJ891" s="36"/>
      <c r="AK891" s="36"/>
      <c r="AL891" s="36"/>
      <c r="AM891" s="36"/>
      <c r="AN891" s="36"/>
      <c r="AO891" s="36"/>
      <c r="AP891" s="36"/>
      <c r="AQ891" s="36"/>
      <c r="AR891" s="36"/>
      <c r="AS891" s="36"/>
    </row>
    <row r="892" spans="34:45" x14ac:dyDescent="0.3">
      <c r="AH892" s="36"/>
      <c r="AI892" s="36"/>
      <c r="AJ892" s="36"/>
      <c r="AK892" s="36"/>
      <c r="AL892" s="36"/>
      <c r="AM892" s="36"/>
      <c r="AN892" s="36"/>
      <c r="AO892" s="36"/>
      <c r="AP892" s="36"/>
      <c r="AQ892" s="36"/>
      <c r="AR892" s="36"/>
      <c r="AS892" s="36"/>
    </row>
    <row r="893" spans="34:45" x14ac:dyDescent="0.3">
      <c r="AH893" s="36"/>
      <c r="AI893" s="36"/>
      <c r="AJ893" s="36"/>
      <c r="AK893" s="36"/>
      <c r="AL893" s="36"/>
      <c r="AM893" s="36"/>
      <c r="AN893" s="36"/>
      <c r="AO893" s="36"/>
      <c r="AP893" s="36"/>
      <c r="AQ893" s="36"/>
      <c r="AR893" s="36"/>
      <c r="AS893" s="36"/>
    </row>
    <row r="894" spans="34:45" x14ac:dyDescent="0.3">
      <c r="AH894" s="36"/>
      <c r="AI894" s="36"/>
      <c r="AJ894" s="36"/>
      <c r="AK894" s="36"/>
      <c r="AL894" s="36"/>
      <c r="AM894" s="36"/>
      <c r="AN894" s="36"/>
      <c r="AO894" s="36"/>
      <c r="AP894" s="36"/>
      <c r="AQ894" s="36"/>
      <c r="AR894" s="36"/>
      <c r="AS894" s="36"/>
    </row>
    <row r="895" spans="34:45" x14ac:dyDescent="0.3">
      <c r="AH895" s="36"/>
      <c r="AI895" s="36"/>
      <c r="AJ895" s="36"/>
      <c r="AK895" s="36"/>
      <c r="AL895" s="36"/>
      <c r="AM895" s="36"/>
      <c r="AN895" s="36"/>
      <c r="AO895" s="36"/>
      <c r="AP895" s="36"/>
      <c r="AQ895" s="36"/>
      <c r="AR895" s="36"/>
      <c r="AS895" s="36"/>
    </row>
    <row r="896" spans="34:45" x14ac:dyDescent="0.3">
      <c r="AH896" s="36"/>
      <c r="AI896" s="36"/>
      <c r="AJ896" s="36"/>
      <c r="AK896" s="36"/>
      <c r="AL896" s="36"/>
      <c r="AM896" s="36"/>
      <c r="AN896" s="36"/>
      <c r="AO896" s="36"/>
      <c r="AP896" s="36"/>
      <c r="AQ896" s="36"/>
      <c r="AR896" s="36"/>
      <c r="AS896" s="36"/>
    </row>
    <row r="897" spans="34:45" x14ac:dyDescent="0.3">
      <c r="AH897" s="36"/>
      <c r="AI897" s="36"/>
      <c r="AJ897" s="36"/>
      <c r="AK897" s="36"/>
      <c r="AL897" s="36"/>
      <c r="AM897" s="36"/>
      <c r="AN897" s="36"/>
      <c r="AO897" s="36"/>
      <c r="AP897" s="36"/>
      <c r="AQ897" s="36"/>
      <c r="AR897" s="36"/>
      <c r="AS897" s="36"/>
    </row>
    <row r="898" spans="34:45" x14ac:dyDescent="0.3">
      <c r="AH898" s="36"/>
      <c r="AI898" s="36"/>
      <c r="AJ898" s="36"/>
      <c r="AK898" s="36"/>
      <c r="AL898" s="36"/>
      <c r="AM898" s="36"/>
      <c r="AN898" s="36"/>
      <c r="AO898" s="36"/>
      <c r="AP898" s="36"/>
      <c r="AQ898" s="36"/>
      <c r="AR898" s="36"/>
      <c r="AS898" s="36"/>
    </row>
    <row r="899" spans="34:45" x14ac:dyDescent="0.3">
      <c r="AH899" s="36"/>
      <c r="AI899" s="36"/>
      <c r="AJ899" s="36"/>
      <c r="AK899" s="36"/>
      <c r="AL899" s="36"/>
      <c r="AM899" s="36"/>
      <c r="AN899" s="36"/>
      <c r="AO899" s="36"/>
      <c r="AP899" s="36"/>
      <c r="AQ899" s="36"/>
      <c r="AR899" s="36"/>
      <c r="AS899" s="36"/>
    </row>
    <row r="900" spans="34:45" x14ac:dyDescent="0.3">
      <c r="AH900" s="36"/>
      <c r="AI900" s="36"/>
      <c r="AJ900" s="36"/>
      <c r="AK900" s="36"/>
      <c r="AL900" s="36"/>
      <c r="AM900" s="36"/>
      <c r="AN900" s="36"/>
      <c r="AO900" s="36"/>
      <c r="AP900" s="36"/>
      <c r="AQ900" s="36"/>
      <c r="AR900" s="36"/>
      <c r="AS900" s="36"/>
    </row>
    <row r="901" spans="34:45" x14ac:dyDescent="0.3">
      <c r="AH901" s="36"/>
      <c r="AI901" s="36"/>
      <c r="AJ901" s="36"/>
      <c r="AK901" s="36"/>
      <c r="AL901" s="36"/>
      <c r="AM901" s="36"/>
      <c r="AN901" s="36"/>
      <c r="AO901" s="36"/>
      <c r="AP901" s="36"/>
      <c r="AQ901" s="36"/>
      <c r="AR901" s="36"/>
      <c r="AS901" s="36"/>
    </row>
    <row r="902" spans="34:45" x14ac:dyDescent="0.3">
      <c r="AH902" s="36"/>
      <c r="AI902" s="36"/>
      <c r="AJ902" s="36"/>
      <c r="AK902" s="36"/>
      <c r="AL902" s="36"/>
      <c r="AM902" s="36"/>
      <c r="AN902" s="36"/>
      <c r="AO902" s="36"/>
      <c r="AP902" s="36"/>
      <c r="AQ902" s="36"/>
      <c r="AR902" s="36"/>
      <c r="AS902" s="36"/>
    </row>
    <row r="903" spans="34:45" x14ac:dyDescent="0.3">
      <c r="AH903" s="36"/>
      <c r="AI903" s="36"/>
      <c r="AJ903" s="36"/>
      <c r="AK903" s="36"/>
      <c r="AL903" s="36"/>
      <c r="AM903" s="36"/>
      <c r="AN903" s="36"/>
      <c r="AO903" s="36"/>
      <c r="AP903" s="36"/>
      <c r="AQ903" s="36"/>
      <c r="AR903" s="36"/>
      <c r="AS903" s="36"/>
    </row>
    <row r="904" spans="34:45" x14ac:dyDescent="0.3">
      <c r="AH904" s="36"/>
      <c r="AI904" s="36"/>
      <c r="AJ904" s="36"/>
      <c r="AK904" s="36"/>
      <c r="AL904" s="36"/>
      <c r="AM904" s="36"/>
      <c r="AN904" s="36"/>
      <c r="AO904" s="36"/>
      <c r="AP904" s="36"/>
      <c r="AQ904" s="36"/>
      <c r="AR904" s="36"/>
      <c r="AS904" s="36"/>
    </row>
    <row r="905" spans="34:45" x14ac:dyDescent="0.3">
      <c r="AH905" s="36"/>
      <c r="AI905" s="36"/>
      <c r="AJ905" s="36"/>
      <c r="AK905" s="36"/>
      <c r="AL905" s="36"/>
      <c r="AM905" s="36"/>
      <c r="AN905" s="36"/>
      <c r="AO905" s="36"/>
      <c r="AP905" s="36"/>
      <c r="AQ905" s="36"/>
      <c r="AR905" s="36"/>
      <c r="AS905" s="36"/>
    </row>
    <row r="906" spans="34:45" x14ac:dyDescent="0.3">
      <c r="AH906" s="36"/>
      <c r="AI906" s="36"/>
      <c r="AJ906" s="36"/>
      <c r="AK906" s="36"/>
      <c r="AL906" s="36"/>
      <c r="AM906" s="36"/>
      <c r="AN906" s="36"/>
      <c r="AO906" s="36"/>
      <c r="AP906" s="36"/>
      <c r="AQ906" s="36"/>
      <c r="AR906" s="36"/>
      <c r="AS906" s="36"/>
    </row>
    <row r="907" spans="34:45" x14ac:dyDescent="0.3">
      <c r="AH907" s="36"/>
      <c r="AI907" s="36"/>
      <c r="AJ907" s="36"/>
      <c r="AK907" s="36"/>
      <c r="AL907" s="36"/>
      <c r="AM907" s="36"/>
      <c r="AN907" s="36"/>
      <c r="AO907" s="36"/>
      <c r="AP907" s="36"/>
      <c r="AQ907" s="36"/>
      <c r="AR907" s="36"/>
      <c r="AS907" s="36"/>
    </row>
    <row r="908" spans="34:45" x14ac:dyDescent="0.3">
      <c r="AH908" s="36"/>
      <c r="AI908" s="36"/>
      <c r="AJ908" s="36"/>
      <c r="AK908" s="36"/>
      <c r="AL908" s="36"/>
      <c r="AM908" s="36"/>
      <c r="AN908" s="36"/>
      <c r="AO908" s="36"/>
      <c r="AP908" s="36"/>
      <c r="AQ908" s="36"/>
      <c r="AR908" s="36"/>
      <c r="AS908" s="36"/>
    </row>
    <row r="909" spans="34:45" x14ac:dyDescent="0.3">
      <c r="AH909" s="36"/>
      <c r="AI909" s="36"/>
      <c r="AJ909" s="36"/>
      <c r="AK909" s="36"/>
      <c r="AL909" s="36"/>
      <c r="AM909" s="36"/>
      <c r="AN909" s="36"/>
      <c r="AO909" s="36"/>
      <c r="AP909" s="36"/>
      <c r="AQ909" s="36"/>
      <c r="AR909" s="36"/>
      <c r="AS909" s="36"/>
    </row>
    <row r="910" spans="34:45" x14ac:dyDescent="0.3">
      <c r="AH910" s="36"/>
      <c r="AI910" s="36"/>
      <c r="AJ910" s="36"/>
      <c r="AK910" s="36"/>
      <c r="AL910" s="36"/>
      <c r="AM910" s="36"/>
      <c r="AN910" s="36"/>
      <c r="AO910" s="36"/>
      <c r="AP910" s="36"/>
      <c r="AQ910" s="36"/>
      <c r="AR910" s="36"/>
      <c r="AS910" s="36"/>
    </row>
    <row r="911" spans="34:45" x14ac:dyDescent="0.3">
      <c r="AH911" s="36"/>
      <c r="AI911" s="36"/>
      <c r="AJ911" s="36"/>
      <c r="AK911" s="36"/>
      <c r="AL911" s="36"/>
      <c r="AM911" s="36"/>
      <c r="AN911" s="36"/>
      <c r="AO911" s="36"/>
      <c r="AP911" s="36"/>
      <c r="AQ911" s="36"/>
      <c r="AR911" s="36"/>
      <c r="AS911" s="36"/>
    </row>
    <row r="912" spans="34:45" x14ac:dyDescent="0.3">
      <c r="AH912" s="36"/>
      <c r="AI912" s="36"/>
      <c r="AJ912" s="36"/>
      <c r="AK912" s="36"/>
      <c r="AL912" s="36"/>
      <c r="AM912" s="36"/>
      <c r="AN912" s="36"/>
      <c r="AO912" s="36"/>
      <c r="AP912" s="36"/>
      <c r="AQ912" s="36"/>
      <c r="AR912" s="36"/>
      <c r="AS912" s="36"/>
    </row>
    <row r="913" spans="34:45" x14ac:dyDescent="0.3">
      <c r="AH913" s="36"/>
      <c r="AI913" s="36"/>
      <c r="AJ913" s="36"/>
      <c r="AK913" s="36"/>
      <c r="AL913" s="36"/>
      <c r="AM913" s="36"/>
      <c r="AN913" s="36"/>
      <c r="AO913" s="36"/>
      <c r="AP913" s="36"/>
      <c r="AQ913" s="36"/>
      <c r="AR913" s="36"/>
      <c r="AS913" s="36"/>
    </row>
    <row r="914" spans="34:45" x14ac:dyDescent="0.3">
      <c r="AH914" s="36"/>
      <c r="AI914" s="36"/>
      <c r="AJ914" s="36"/>
      <c r="AK914" s="36"/>
      <c r="AL914" s="36"/>
      <c r="AM914" s="36"/>
      <c r="AN914" s="36"/>
      <c r="AO914" s="36"/>
      <c r="AP914" s="36"/>
      <c r="AQ914" s="36"/>
      <c r="AR914" s="36"/>
      <c r="AS914" s="36"/>
    </row>
    <row r="915" spans="34:45" x14ac:dyDescent="0.3">
      <c r="AH915" s="36"/>
      <c r="AI915" s="36"/>
      <c r="AJ915" s="36"/>
      <c r="AK915" s="36"/>
      <c r="AL915" s="36"/>
      <c r="AM915" s="36"/>
      <c r="AN915" s="36"/>
      <c r="AO915" s="36"/>
      <c r="AP915" s="36"/>
      <c r="AQ915" s="36"/>
      <c r="AR915" s="36"/>
      <c r="AS915" s="36"/>
    </row>
    <row r="916" spans="34:45" x14ac:dyDescent="0.3">
      <c r="AH916" s="36"/>
      <c r="AI916" s="36"/>
      <c r="AJ916" s="36"/>
      <c r="AK916" s="36"/>
      <c r="AL916" s="36"/>
      <c r="AM916" s="36"/>
      <c r="AN916" s="36"/>
      <c r="AO916" s="36"/>
      <c r="AP916" s="36"/>
      <c r="AQ916" s="36"/>
      <c r="AR916" s="36"/>
      <c r="AS916" s="36"/>
    </row>
    <row r="917" spans="34:45" x14ac:dyDescent="0.3">
      <c r="AH917" s="36"/>
      <c r="AI917" s="36"/>
      <c r="AJ917" s="36"/>
      <c r="AK917" s="36"/>
      <c r="AL917" s="36"/>
      <c r="AM917" s="36"/>
      <c r="AN917" s="36"/>
      <c r="AO917" s="36"/>
      <c r="AP917" s="36"/>
      <c r="AQ917" s="36"/>
      <c r="AR917" s="36"/>
      <c r="AS917" s="36"/>
    </row>
    <row r="918" spans="34:45" x14ac:dyDescent="0.3">
      <c r="AH918" s="36"/>
      <c r="AI918" s="36"/>
      <c r="AJ918" s="36"/>
      <c r="AK918" s="36"/>
      <c r="AL918" s="36"/>
      <c r="AM918" s="36"/>
      <c r="AN918" s="36"/>
      <c r="AO918" s="36"/>
      <c r="AP918" s="36"/>
      <c r="AQ918" s="36"/>
      <c r="AR918" s="36"/>
      <c r="AS918" s="36"/>
    </row>
    <row r="919" spans="34:45" x14ac:dyDescent="0.3">
      <c r="AH919" s="36"/>
      <c r="AI919" s="36"/>
      <c r="AJ919" s="36"/>
      <c r="AK919" s="36"/>
      <c r="AL919" s="36"/>
      <c r="AM919" s="36"/>
      <c r="AN919" s="36"/>
      <c r="AO919" s="36"/>
      <c r="AP919" s="36"/>
      <c r="AQ919" s="36"/>
      <c r="AR919" s="36"/>
      <c r="AS919" s="36"/>
    </row>
    <row r="920" spans="34:45" x14ac:dyDescent="0.3">
      <c r="AH920" s="36"/>
      <c r="AI920" s="36"/>
      <c r="AJ920" s="36"/>
      <c r="AK920" s="36"/>
      <c r="AL920" s="36"/>
      <c r="AM920" s="36"/>
      <c r="AN920" s="36"/>
      <c r="AO920" s="36"/>
      <c r="AP920" s="36"/>
      <c r="AQ920" s="36"/>
      <c r="AR920" s="36"/>
      <c r="AS920" s="36"/>
    </row>
    <row r="921" spans="34:45" x14ac:dyDescent="0.3">
      <c r="AH921" s="36"/>
      <c r="AI921" s="36"/>
      <c r="AJ921" s="36"/>
      <c r="AK921" s="36"/>
      <c r="AL921" s="36"/>
      <c r="AM921" s="36"/>
      <c r="AN921" s="36"/>
      <c r="AO921" s="36"/>
      <c r="AP921" s="36"/>
      <c r="AQ921" s="36"/>
      <c r="AR921" s="36"/>
      <c r="AS921" s="36"/>
    </row>
    <row r="922" spans="34:45" x14ac:dyDescent="0.3">
      <c r="AH922" s="36"/>
      <c r="AI922" s="36"/>
      <c r="AJ922" s="36"/>
      <c r="AK922" s="36"/>
      <c r="AL922" s="36"/>
      <c r="AM922" s="36"/>
      <c r="AN922" s="36"/>
      <c r="AO922" s="36"/>
      <c r="AP922" s="36"/>
      <c r="AQ922" s="36"/>
      <c r="AR922" s="36"/>
      <c r="AS922" s="36"/>
    </row>
    <row r="923" spans="34:45" x14ac:dyDescent="0.3">
      <c r="AH923" s="36"/>
      <c r="AI923" s="36"/>
      <c r="AJ923" s="36"/>
      <c r="AK923" s="36"/>
      <c r="AL923" s="36"/>
      <c r="AM923" s="36"/>
      <c r="AN923" s="36"/>
      <c r="AO923" s="36"/>
      <c r="AP923" s="36"/>
      <c r="AQ923" s="36"/>
      <c r="AR923" s="36"/>
      <c r="AS923" s="36"/>
    </row>
    <row r="924" spans="34:45" x14ac:dyDescent="0.3">
      <c r="AH924" s="36"/>
      <c r="AI924" s="36"/>
      <c r="AJ924" s="36"/>
      <c r="AK924" s="36"/>
      <c r="AL924" s="36"/>
      <c r="AM924" s="36"/>
      <c r="AN924" s="36"/>
      <c r="AO924" s="36"/>
      <c r="AP924" s="36"/>
      <c r="AQ924" s="36"/>
      <c r="AR924" s="36"/>
      <c r="AS924" s="36"/>
    </row>
    <row r="925" spans="34:45" x14ac:dyDescent="0.3">
      <c r="AH925" s="36"/>
      <c r="AI925" s="36"/>
      <c r="AJ925" s="36"/>
      <c r="AK925" s="36"/>
      <c r="AL925" s="36"/>
      <c r="AM925" s="36"/>
      <c r="AN925" s="36"/>
      <c r="AO925" s="36"/>
      <c r="AP925" s="36"/>
      <c r="AQ925" s="36"/>
      <c r="AR925" s="36"/>
      <c r="AS925" s="36"/>
    </row>
    <row r="926" spans="34:45" x14ac:dyDescent="0.3">
      <c r="AH926" s="36"/>
      <c r="AI926" s="36"/>
      <c r="AJ926" s="36"/>
      <c r="AK926" s="36"/>
      <c r="AL926" s="36"/>
      <c r="AM926" s="36"/>
      <c r="AN926" s="36"/>
      <c r="AO926" s="36"/>
      <c r="AP926" s="36"/>
      <c r="AQ926" s="36"/>
      <c r="AR926" s="36"/>
      <c r="AS926" s="36"/>
    </row>
    <row r="927" spans="34:45" x14ac:dyDescent="0.3">
      <c r="AH927" s="36"/>
      <c r="AI927" s="36"/>
      <c r="AJ927" s="36"/>
      <c r="AK927" s="36"/>
      <c r="AL927" s="36"/>
      <c r="AM927" s="36"/>
      <c r="AN927" s="36"/>
      <c r="AO927" s="36"/>
      <c r="AP927" s="36"/>
      <c r="AQ927" s="36"/>
      <c r="AR927" s="36"/>
      <c r="AS927" s="36"/>
    </row>
    <row r="928" spans="34:45" x14ac:dyDescent="0.3">
      <c r="AH928" s="36"/>
      <c r="AI928" s="36"/>
      <c r="AJ928" s="36"/>
      <c r="AK928" s="36"/>
      <c r="AL928" s="36"/>
      <c r="AM928" s="36"/>
      <c r="AN928" s="36"/>
      <c r="AO928" s="36"/>
      <c r="AP928" s="36"/>
      <c r="AQ928" s="36"/>
      <c r="AR928" s="36"/>
      <c r="AS928" s="36"/>
    </row>
    <row r="929" spans="34:45" x14ac:dyDescent="0.3">
      <c r="AH929" s="36"/>
      <c r="AI929" s="36"/>
      <c r="AJ929" s="36"/>
      <c r="AK929" s="36"/>
      <c r="AL929" s="36"/>
      <c r="AM929" s="36"/>
      <c r="AN929" s="36"/>
      <c r="AO929" s="36"/>
      <c r="AP929" s="36"/>
      <c r="AQ929" s="36"/>
      <c r="AR929" s="36"/>
      <c r="AS929" s="36"/>
    </row>
    <row r="930" spans="34:45" x14ac:dyDescent="0.3">
      <c r="AH930" s="36"/>
      <c r="AI930" s="36"/>
      <c r="AJ930" s="36"/>
      <c r="AK930" s="36"/>
      <c r="AL930" s="36"/>
      <c r="AM930" s="36"/>
      <c r="AN930" s="36"/>
      <c r="AO930" s="36"/>
      <c r="AP930" s="36"/>
      <c r="AQ930" s="36"/>
      <c r="AR930" s="36"/>
      <c r="AS930" s="36"/>
    </row>
    <row r="931" spans="34:45" x14ac:dyDescent="0.3">
      <c r="AH931" s="36"/>
      <c r="AI931" s="36"/>
      <c r="AJ931" s="36"/>
      <c r="AK931" s="36"/>
      <c r="AL931" s="36"/>
      <c r="AM931" s="36"/>
      <c r="AN931" s="36"/>
      <c r="AO931" s="36"/>
      <c r="AP931" s="36"/>
      <c r="AQ931" s="36"/>
      <c r="AR931" s="36"/>
      <c r="AS931" s="36"/>
    </row>
    <row r="932" spans="34:45" x14ac:dyDescent="0.3">
      <c r="AH932" s="36"/>
      <c r="AI932" s="36"/>
      <c r="AJ932" s="36"/>
      <c r="AK932" s="36"/>
      <c r="AL932" s="36"/>
      <c r="AM932" s="36"/>
      <c r="AN932" s="36"/>
      <c r="AO932" s="36"/>
      <c r="AP932" s="36"/>
      <c r="AQ932" s="36"/>
      <c r="AR932" s="36"/>
      <c r="AS932" s="36"/>
    </row>
    <row r="933" spans="34:45" x14ac:dyDescent="0.3">
      <c r="AH933" s="36"/>
      <c r="AI933" s="36"/>
      <c r="AJ933" s="36"/>
      <c r="AK933" s="36"/>
      <c r="AL933" s="36"/>
      <c r="AM933" s="36"/>
      <c r="AN933" s="36"/>
      <c r="AO933" s="36"/>
      <c r="AP933" s="36"/>
      <c r="AQ933" s="36"/>
      <c r="AR933" s="36"/>
      <c r="AS933" s="36"/>
    </row>
    <row r="934" spans="34:45" x14ac:dyDescent="0.3">
      <c r="AH934" s="36"/>
      <c r="AI934" s="36"/>
      <c r="AJ934" s="36"/>
      <c r="AK934" s="36"/>
      <c r="AL934" s="36"/>
      <c r="AM934" s="36"/>
      <c r="AN934" s="36"/>
      <c r="AO934" s="36"/>
      <c r="AP934" s="36"/>
      <c r="AQ934" s="36"/>
      <c r="AR934" s="36"/>
      <c r="AS934" s="36"/>
    </row>
    <row r="935" spans="34:45" x14ac:dyDescent="0.3">
      <c r="AH935" s="36"/>
      <c r="AI935" s="36"/>
      <c r="AJ935" s="36"/>
      <c r="AK935" s="36"/>
      <c r="AL935" s="36"/>
      <c r="AM935" s="36"/>
      <c r="AN935" s="36"/>
      <c r="AO935" s="36"/>
      <c r="AP935" s="36"/>
      <c r="AQ935" s="36"/>
      <c r="AR935" s="36"/>
      <c r="AS935" s="36"/>
    </row>
    <row r="936" spans="34:45" x14ac:dyDescent="0.3">
      <c r="AH936" s="36"/>
      <c r="AI936" s="36"/>
      <c r="AJ936" s="36"/>
      <c r="AK936" s="36"/>
      <c r="AL936" s="36"/>
      <c r="AM936" s="36"/>
      <c r="AN936" s="36"/>
      <c r="AO936" s="36"/>
      <c r="AP936" s="36"/>
      <c r="AQ936" s="36"/>
      <c r="AR936" s="36"/>
      <c r="AS936" s="36"/>
    </row>
    <row r="937" spans="34:45" x14ac:dyDescent="0.3">
      <c r="AH937" s="36"/>
      <c r="AI937" s="36"/>
      <c r="AJ937" s="36"/>
      <c r="AK937" s="36"/>
      <c r="AL937" s="36"/>
      <c r="AM937" s="36"/>
      <c r="AN937" s="36"/>
      <c r="AO937" s="36"/>
      <c r="AP937" s="36"/>
      <c r="AQ937" s="36"/>
      <c r="AR937" s="36"/>
      <c r="AS937" s="36"/>
    </row>
    <row r="938" spans="34:45" x14ac:dyDescent="0.3">
      <c r="AH938" s="36"/>
      <c r="AI938" s="36"/>
      <c r="AJ938" s="36"/>
      <c r="AK938" s="36"/>
      <c r="AL938" s="36"/>
      <c r="AM938" s="36"/>
      <c r="AN938" s="36"/>
      <c r="AO938" s="36"/>
      <c r="AP938" s="36"/>
      <c r="AQ938" s="36"/>
      <c r="AR938" s="36"/>
      <c r="AS938" s="36"/>
    </row>
    <row r="939" spans="34:45" x14ac:dyDescent="0.3">
      <c r="AH939" s="36"/>
      <c r="AI939" s="36"/>
      <c r="AJ939" s="36"/>
      <c r="AK939" s="36"/>
      <c r="AL939" s="36"/>
      <c r="AM939" s="36"/>
      <c r="AN939" s="36"/>
      <c r="AO939" s="36"/>
      <c r="AP939" s="36"/>
      <c r="AQ939" s="36"/>
      <c r="AR939" s="36"/>
      <c r="AS939" s="36"/>
    </row>
    <row r="940" spans="34:45" x14ac:dyDescent="0.3">
      <c r="AH940" s="36"/>
      <c r="AI940" s="36"/>
      <c r="AJ940" s="36"/>
      <c r="AK940" s="36"/>
      <c r="AL940" s="36"/>
      <c r="AM940" s="36"/>
      <c r="AN940" s="36"/>
      <c r="AO940" s="36"/>
      <c r="AP940" s="36"/>
      <c r="AQ940" s="36"/>
      <c r="AR940" s="36"/>
      <c r="AS940" s="36"/>
    </row>
    <row r="941" spans="34:45" x14ac:dyDescent="0.3">
      <c r="AH941" s="36"/>
      <c r="AI941" s="36"/>
      <c r="AJ941" s="36"/>
      <c r="AK941" s="36"/>
      <c r="AL941" s="36"/>
      <c r="AM941" s="36"/>
      <c r="AN941" s="36"/>
      <c r="AO941" s="36"/>
      <c r="AP941" s="36"/>
      <c r="AQ941" s="36"/>
      <c r="AR941" s="36"/>
      <c r="AS941" s="36"/>
    </row>
    <row r="942" spans="34:45" x14ac:dyDescent="0.3">
      <c r="AH942" s="36"/>
      <c r="AI942" s="36"/>
      <c r="AJ942" s="36"/>
      <c r="AK942" s="36"/>
      <c r="AL942" s="36"/>
      <c r="AM942" s="36"/>
      <c r="AN942" s="36"/>
      <c r="AO942" s="36"/>
      <c r="AP942" s="36"/>
      <c r="AQ942" s="36"/>
      <c r="AR942" s="36"/>
      <c r="AS942" s="36"/>
    </row>
    <row r="943" spans="34:45" x14ac:dyDescent="0.3">
      <c r="AH943" s="36"/>
      <c r="AI943" s="36"/>
      <c r="AJ943" s="36"/>
      <c r="AK943" s="36"/>
      <c r="AL943" s="36"/>
      <c r="AM943" s="36"/>
      <c r="AN943" s="36"/>
      <c r="AO943" s="36"/>
      <c r="AP943" s="36"/>
      <c r="AQ943" s="36"/>
      <c r="AR943" s="36"/>
      <c r="AS943" s="36"/>
    </row>
    <row r="944" spans="34:45" x14ac:dyDescent="0.3">
      <c r="AH944" s="36"/>
      <c r="AI944" s="36"/>
      <c r="AJ944" s="36"/>
      <c r="AK944" s="36"/>
      <c r="AL944" s="36"/>
      <c r="AM944" s="36"/>
      <c r="AN944" s="36"/>
      <c r="AO944" s="36"/>
      <c r="AP944" s="36"/>
      <c r="AQ944" s="36"/>
      <c r="AR944" s="36"/>
      <c r="AS944" s="36"/>
    </row>
    <row r="945" spans="34:45" x14ac:dyDescent="0.3">
      <c r="AH945" s="36"/>
      <c r="AI945" s="36"/>
      <c r="AJ945" s="36"/>
      <c r="AK945" s="36"/>
      <c r="AL945" s="36"/>
      <c r="AM945" s="36"/>
      <c r="AN945" s="36"/>
      <c r="AO945" s="36"/>
      <c r="AP945" s="36"/>
      <c r="AQ945" s="36"/>
      <c r="AR945" s="36"/>
      <c r="AS945" s="36"/>
    </row>
    <row r="946" spans="34:45" x14ac:dyDescent="0.3">
      <c r="AH946" s="36"/>
      <c r="AI946" s="36"/>
      <c r="AJ946" s="36"/>
      <c r="AK946" s="36"/>
      <c r="AL946" s="36"/>
      <c r="AM946" s="36"/>
      <c r="AN946" s="36"/>
      <c r="AO946" s="36"/>
      <c r="AP946" s="36"/>
      <c r="AQ946" s="36"/>
      <c r="AR946" s="36"/>
      <c r="AS946" s="36"/>
    </row>
    <row r="947" spans="34:45" x14ac:dyDescent="0.3">
      <c r="AH947" s="36"/>
      <c r="AI947" s="36"/>
      <c r="AJ947" s="36"/>
      <c r="AK947" s="36"/>
      <c r="AL947" s="36"/>
      <c r="AM947" s="36"/>
      <c r="AN947" s="36"/>
      <c r="AO947" s="36"/>
      <c r="AP947" s="36"/>
      <c r="AQ947" s="36"/>
      <c r="AR947" s="36"/>
      <c r="AS947" s="36"/>
    </row>
    <row r="948" spans="34:45" x14ac:dyDescent="0.3">
      <c r="AH948" s="36"/>
      <c r="AI948" s="36"/>
      <c r="AJ948" s="36"/>
      <c r="AK948" s="36"/>
      <c r="AL948" s="36"/>
      <c r="AM948" s="36"/>
      <c r="AN948" s="36"/>
      <c r="AO948" s="36"/>
      <c r="AP948" s="36"/>
      <c r="AQ948" s="36"/>
      <c r="AR948" s="36"/>
      <c r="AS948" s="36"/>
    </row>
    <row r="949" spans="34:45" x14ac:dyDescent="0.3">
      <c r="AH949" s="36"/>
      <c r="AI949" s="36"/>
      <c r="AJ949" s="36"/>
      <c r="AK949" s="36"/>
      <c r="AL949" s="36"/>
      <c r="AM949" s="36"/>
      <c r="AN949" s="36"/>
      <c r="AO949" s="36"/>
      <c r="AP949" s="36"/>
      <c r="AQ949" s="36"/>
      <c r="AR949" s="36"/>
      <c r="AS949" s="36"/>
    </row>
    <row r="950" spans="34:45" x14ac:dyDescent="0.3">
      <c r="AH950" s="36"/>
      <c r="AI950" s="36"/>
      <c r="AJ950" s="36"/>
      <c r="AK950" s="36"/>
      <c r="AL950" s="36"/>
      <c r="AM950" s="36"/>
      <c r="AN950" s="36"/>
      <c r="AO950" s="36"/>
      <c r="AP950" s="36"/>
      <c r="AQ950" s="36"/>
      <c r="AR950" s="36"/>
      <c r="AS950" s="36"/>
    </row>
    <row r="951" spans="34:45" x14ac:dyDescent="0.3">
      <c r="AH951" s="36"/>
      <c r="AI951" s="36"/>
      <c r="AJ951" s="36"/>
      <c r="AK951" s="36"/>
      <c r="AL951" s="36"/>
      <c r="AM951" s="36"/>
      <c r="AN951" s="36"/>
      <c r="AO951" s="36"/>
      <c r="AP951" s="36"/>
      <c r="AQ951" s="36"/>
      <c r="AR951" s="36"/>
      <c r="AS951" s="36"/>
    </row>
    <row r="952" spans="34:45" x14ac:dyDescent="0.3">
      <c r="AH952" s="36"/>
      <c r="AI952" s="36"/>
      <c r="AJ952" s="36"/>
      <c r="AK952" s="36"/>
      <c r="AL952" s="36"/>
      <c r="AM952" s="36"/>
      <c r="AN952" s="36"/>
      <c r="AO952" s="36"/>
      <c r="AP952" s="36"/>
      <c r="AQ952" s="36"/>
      <c r="AR952" s="36"/>
      <c r="AS952" s="36"/>
    </row>
    <row r="953" spans="34:45" x14ac:dyDescent="0.3">
      <c r="AH953" s="36"/>
      <c r="AI953" s="36"/>
      <c r="AJ953" s="36"/>
      <c r="AK953" s="36"/>
      <c r="AL953" s="36"/>
      <c r="AM953" s="36"/>
      <c r="AN953" s="36"/>
      <c r="AO953" s="36"/>
      <c r="AP953" s="36"/>
      <c r="AQ953" s="36"/>
      <c r="AR953" s="36"/>
      <c r="AS953" s="36"/>
    </row>
    <row r="954" spans="34:45" x14ac:dyDescent="0.3">
      <c r="AH954" s="36"/>
      <c r="AI954" s="36"/>
      <c r="AJ954" s="36"/>
      <c r="AK954" s="36"/>
      <c r="AL954" s="36"/>
      <c r="AM954" s="36"/>
      <c r="AN954" s="36"/>
      <c r="AO954" s="36"/>
      <c r="AP954" s="36"/>
      <c r="AQ954" s="36"/>
      <c r="AR954" s="36"/>
      <c r="AS954" s="36"/>
    </row>
    <row r="955" spans="34:45" x14ac:dyDescent="0.3">
      <c r="AH955" s="36"/>
      <c r="AI955" s="36"/>
      <c r="AJ955" s="36"/>
      <c r="AK955" s="36"/>
      <c r="AL955" s="36"/>
      <c r="AM955" s="36"/>
      <c r="AN955" s="36"/>
      <c r="AO955" s="36"/>
      <c r="AP955" s="36"/>
      <c r="AQ955" s="36"/>
      <c r="AR955" s="36"/>
      <c r="AS955" s="36"/>
    </row>
    <row r="956" spans="34:45" x14ac:dyDescent="0.3">
      <c r="AH956" s="36"/>
      <c r="AI956" s="36"/>
      <c r="AJ956" s="36"/>
      <c r="AK956" s="36"/>
      <c r="AL956" s="36"/>
      <c r="AM956" s="36"/>
      <c r="AN956" s="36"/>
      <c r="AO956" s="36"/>
      <c r="AP956" s="36"/>
      <c r="AQ956" s="36"/>
      <c r="AR956" s="36"/>
      <c r="AS956" s="36"/>
    </row>
    <row r="957" spans="34:45" x14ac:dyDescent="0.3">
      <c r="AH957" s="36"/>
      <c r="AI957" s="36"/>
      <c r="AJ957" s="36"/>
      <c r="AK957" s="36"/>
      <c r="AL957" s="36"/>
      <c r="AM957" s="36"/>
      <c r="AN957" s="36"/>
      <c r="AO957" s="36"/>
      <c r="AP957" s="36"/>
      <c r="AQ957" s="36"/>
      <c r="AR957" s="36"/>
      <c r="AS957" s="36"/>
    </row>
    <row r="958" spans="34:45" x14ac:dyDescent="0.3">
      <c r="AH958" s="36"/>
      <c r="AI958" s="36"/>
      <c r="AJ958" s="36"/>
      <c r="AK958" s="36"/>
      <c r="AL958" s="36"/>
      <c r="AM958" s="36"/>
      <c r="AN958" s="36"/>
      <c r="AO958" s="36"/>
      <c r="AP958" s="36"/>
      <c r="AQ958" s="36"/>
      <c r="AR958" s="36"/>
      <c r="AS958" s="36"/>
    </row>
    <row r="959" spans="34:45" x14ac:dyDescent="0.3">
      <c r="AH959" s="36"/>
      <c r="AI959" s="36"/>
      <c r="AJ959" s="36"/>
      <c r="AK959" s="36"/>
      <c r="AL959" s="36"/>
      <c r="AM959" s="36"/>
      <c r="AN959" s="36"/>
      <c r="AO959" s="36"/>
      <c r="AP959" s="36"/>
      <c r="AQ959" s="36"/>
      <c r="AR959" s="36"/>
      <c r="AS959" s="36"/>
    </row>
    <row r="960" spans="34:45" x14ac:dyDescent="0.3">
      <c r="AH960" s="36"/>
      <c r="AI960" s="36"/>
      <c r="AJ960" s="36"/>
      <c r="AK960" s="36"/>
      <c r="AL960" s="36"/>
      <c r="AM960" s="36"/>
      <c r="AN960" s="36"/>
      <c r="AO960" s="36"/>
      <c r="AP960" s="36"/>
      <c r="AQ960" s="36"/>
      <c r="AR960" s="36"/>
      <c r="AS960" s="36"/>
    </row>
    <row r="961" spans="34:45" x14ac:dyDescent="0.3">
      <c r="AH961" s="36"/>
      <c r="AI961" s="36"/>
      <c r="AJ961" s="36"/>
      <c r="AK961" s="36"/>
      <c r="AL961" s="36"/>
      <c r="AM961" s="36"/>
      <c r="AN961" s="36"/>
      <c r="AO961" s="36"/>
      <c r="AP961" s="36"/>
      <c r="AQ961" s="36"/>
      <c r="AR961" s="36"/>
      <c r="AS961" s="36"/>
    </row>
    <row r="962" spans="34:45" x14ac:dyDescent="0.3">
      <c r="AH962" s="36"/>
      <c r="AI962" s="36"/>
      <c r="AJ962" s="36"/>
      <c r="AK962" s="36"/>
      <c r="AL962" s="36"/>
      <c r="AM962" s="36"/>
      <c r="AN962" s="36"/>
      <c r="AO962" s="36"/>
      <c r="AP962" s="36"/>
      <c r="AQ962" s="36"/>
      <c r="AR962" s="36"/>
      <c r="AS962" s="36"/>
    </row>
    <row r="963" spans="34:45" x14ac:dyDescent="0.3">
      <c r="AH963" s="36"/>
      <c r="AI963" s="36"/>
      <c r="AJ963" s="36"/>
      <c r="AK963" s="36"/>
      <c r="AL963" s="36"/>
      <c r="AM963" s="36"/>
      <c r="AN963" s="36"/>
      <c r="AO963" s="36"/>
      <c r="AP963" s="36"/>
      <c r="AQ963" s="36"/>
      <c r="AR963" s="36"/>
      <c r="AS963" s="36"/>
    </row>
    <row r="964" spans="34:45" x14ac:dyDescent="0.3">
      <c r="AH964" s="36"/>
      <c r="AI964" s="36"/>
      <c r="AJ964" s="36"/>
      <c r="AK964" s="36"/>
      <c r="AL964" s="36"/>
      <c r="AM964" s="36"/>
      <c r="AN964" s="36"/>
      <c r="AO964" s="36"/>
      <c r="AP964" s="36"/>
      <c r="AQ964" s="36"/>
      <c r="AR964" s="36"/>
      <c r="AS964" s="36"/>
    </row>
    <row r="965" spans="34:45" x14ac:dyDescent="0.3">
      <c r="AH965" s="36"/>
      <c r="AI965" s="36"/>
      <c r="AJ965" s="36"/>
      <c r="AK965" s="36"/>
      <c r="AL965" s="36"/>
      <c r="AM965" s="36"/>
      <c r="AN965" s="36"/>
      <c r="AO965" s="36"/>
      <c r="AP965" s="36"/>
      <c r="AQ965" s="36"/>
      <c r="AR965" s="36"/>
      <c r="AS965" s="36"/>
    </row>
    <row r="966" spans="34:45" x14ac:dyDescent="0.3">
      <c r="AH966" s="36"/>
      <c r="AI966" s="36"/>
      <c r="AJ966" s="36"/>
      <c r="AK966" s="36"/>
      <c r="AL966" s="36"/>
      <c r="AM966" s="36"/>
      <c r="AN966" s="36"/>
      <c r="AO966" s="36"/>
      <c r="AP966" s="36"/>
      <c r="AQ966" s="36"/>
      <c r="AR966" s="36"/>
      <c r="AS966" s="36"/>
    </row>
    <row r="967" spans="34:45" x14ac:dyDescent="0.3">
      <c r="AH967" s="36"/>
      <c r="AI967" s="36"/>
      <c r="AJ967" s="36"/>
      <c r="AK967" s="36"/>
      <c r="AL967" s="36"/>
      <c r="AM967" s="36"/>
      <c r="AN967" s="36"/>
      <c r="AO967" s="36"/>
      <c r="AP967" s="36"/>
      <c r="AQ967" s="36"/>
      <c r="AR967" s="36"/>
      <c r="AS967" s="36"/>
    </row>
    <row r="968" spans="34:45" x14ac:dyDescent="0.3">
      <c r="AH968" s="36"/>
      <c r="AI968" s="36"/>
      <c r="AJ968" s="36"/>
      <c r="AK968" s="36"/>
      <c r="AL968" s="36"/>
      <c r="AM968" s="36"/>
      <c r="AN968" s="36"/>
      <c r="AO968" s="36"/>
      <c r="AP968" s="36"/>
      <c r="AQ968" s="36"/>
      <c r="AR968" s="36"/>
      <c r="AS968" s="36"/>
    </row>
    <row r="969" spans="34:45" x14ac:dyDescent="0.3">
      <c r="AH969" s="36"/>
      <c r="AI969" s="36"/>
      <c r="AJ969" s="36"/>
      <c r="AK969" s="36"/>
      <c r="AL969" s="36"/>
      <c r="AM969" s="36"/>
      <c r="AN969" s="36"/>
      <c r="AO969" s="36"/>
      <c r="AP969" s="36"/>
      <c r="AQ969" s="36"/>
      <c r="AR969" s="36"/>
      <c r="AS969" s="36"/>
    </row>
    <row r="970" spans="34:45" x14ac:dyDescent="0.3">
      <c r="AH970" s="36"/>
      <c r="AI970" s="36"/>
      <c r="AJ970" s="36"/>
      <c r="AK970" s="36"/>
      <c r="AL970" s="36"/>
      <c r="AM970" s="36"/>
      <c r="AN970" s="36"/>
      <c r="AO970" s="36"/>
      <c r="AP970" s="36"/>
      <c r="AQ970" s="36"/>
      <c r="AR970" s="36"/>
      <c r="AS970" s="36"/>
    </row>
    <row r="971" spans="34:45" x14ac:dyDescent="0.3">
      <c r="AH971" s="36"/>
      <c r="AI971" s="36"/>
      <c r="AJ971" s="36"/>
      <c r="AK971" s="36"/>
      <c r="AL971" s="36"/>
      <c r="AM971" s="36"/>
      <c r="AN971" s="36"/>
      <c r="AO971" s="36"/>
      <c r="AP971" s="36"/>
      <c r="AQ971" s="36"/>
      <c r="AR971" s="36"/>
      <c r="AS971" s="36"/>
    </row>
    <row r="972" spans="34:45" x14ac:dyDescent="0.3">
      <c r="AH972" s="36"/>
      <c r="AI972" s="36"/>
      <c r="AJ972" s="36"/>
      <c r="AK972" s="36"/>
      <c r="AL972" s="36"/>
      <c r="AM972" s="36"/>
      <c r="AN972" s="36"/>
      <c r="AO972" s="36"/>
      <c r="AP972" s="36"/>
      <c r="AQ972" s="36"/>
      <c r="AR972" s="36"/>
      <c r="AS972" s="36"/>
    </row>
    <row r="973" spans="34:45" x14ac:dyDescent="0.3">
      <c r="AH973" s="36"/>
      <c r="AI973" s="36"/>
      <c r="AJ973" s="36"/>
      <c r="AK973" s="36"/>
      <c r="AL973" s="36"/>
      <c r="AM973" s="36"/>
      <c r="AN973" s="36"/>
      <c r="AO973" s="36"/>
      <c r="AP973" s="36"/>
      <c r="AQ973" s="36"/>
      <c r="AR973" s="36"/>
      <c r="AS973" s="36"/>
    </row>
    <row r="974" spans="34:45" x14ac:dyDescent="0.3">
      <c r="AH974" s="36"/>
      <c r="AI974" s="36"/>
      <c r="AJ974" s="36"/>
      <c r="AK974" s="36"/>
      <c r="AL974" s="36"/>
      <c r="AM974" s="36"/>
      <c r="AN974" s="36"/>
      <c r="AO974" s="36"/>
      <c r="AP974" s="36"/>
      <c r="AQ974" s="36"/>
      <c r="AR974" s="36"/>
      <c r="AS974" s="36"/>
    </row>
    <row r="975" spans="34:45" x14ac:dyDescent="0.3">
      <c r="AH975" s="36"/>
      <c r="AI975" s="36"/>
      <c r="AJ975" s="36"/>
      <c r="AK975" s="36"/>
      <c r="AL975" s="36"/>
      <c r="AM975" s="36"/>
      <c r="AN975" s="36"/>
      <c r="AO975" s="36"/>
      <c r="AP975" s="36"/>
      <c r="AQ975" s="36"/>
      <c r="AR975" s="36"/>
      <c r="AS975" s="36"/>
    </row>
    <row r="976" spans="34:45" x14ac:dyDescent="0.3">
      <c r="AH976" s="36"/>
      <c r="AI976" s="36"/>
      <c r="AJ976" s="36"/>
      <c r="AK976" s="36"/>
      <c r="AL976" s="36"/>
      <c r="AM976" s="36"/>
      <c r="AN976" s="36"/>
      <c r="AO976" s="36"/>
      <c r="AP976" s="36"/>
      <c r="AQ976" s="36"/>
      <c r="AR976" s="36"/>
      <c r="AS976" s="36"/>
    </row>
    <row r="977" spans="34:45" x14ac:dyDescent="0.3">
      <c r="AH977" s="36"/>
      <c r="AI977" s="36"/>
      <c r="AJ977" s="36"/>
      <c r="AK977" s="36"/>
      <c r="AL977" s="36"/>
      <c r="AM977" s="36"/>
      <c r="AN977" s="36"/>
      <c r="AO977" s="36"/>
      <c r="AP977" s="36"/>
      <c r="AQ977" s="36"/>
      <c r="AR977" s="36"/>
      <c r="AS977" s="36"/>
    </row>
    <row r="978" spans="34:45" x14ac:dyDescent="0.3">
      <c r="AH978" s="36"/>
      <c r="AI978" s="36"/>
      <c r="AJ978" s="36"/>
      <c r="AK978" s="36"/>
      <c r="AL978" s="36"/>
      <c r="AM978" s="36"/>
      <c r="AN978" s="36"/>
      <c r="AO978" s="36"/>
      <c r="AP978" s="36"/>
      <c r="AQ978" s="36"/>
      <c r="AR978" s="36"/>
      <c r="AS978" s="36"/>
    </row>
    <row r="979" spans="34:45" x14ac:dyDescent="0.3">
      <c r="AH979" s="36"/>
      <c r="AI979" s="36"/>
      <c r="AJ979" s="36"/>
      <c r="AK979" s="36"/>
      <c r="AL979" s="36"/>
      <c r="AM979" s="36"/>
      <c r="AN979" s="36"/>
      <c r="AO979" s="36"/>
      <c r="AP979" s="36"/>
      <c r="AQ979" s="36"/>
      <c r="AR979" s="36"/>
      <c r="AS979" s="36"/>
    </row>
    <row r="980" spans="34:45" x14ac:dyDescent="0.3">
      <c r="AH980" s="36"/>
      <c r="AI980" s="36"/>
      <c r="AJ980" s="36"/>
      <c r="AK980" s="36"/>
      <c r="AL980" s="36"/>
      <c r="AM980" s="36"/>
      <c r="AN980" s="36"/>
      <c r="AO980" s="36"/>
      <c r="AP980" s="36"/>
      <c r="AQ980" s="36"/>
      <c r="AR980" s="36"/>
      <c r="AS980" s="36"/>
    </row>
    <row r="981" spans="34:45" x14ac:dyDescent="0.3">
      <c r="AH981" s="36"/>
      <c r="AI981" s="36"/>
      <c r="AJ981" s="36"/>
      <c r="AK981" s="36"/>
      <c r="AL981" s="36"/>
      <c r="AM981" s="36"/>
      <c r="AN981" s="36"/>
      <c r="AO981" s="36"/>
      <c r="AP981" s="36"/>
      <c r="AQ981" s="36"/>
      <c r="AR981" s="36"/>
      <c r="AS981" s="36"/>
    </row>
    <row r="982" spans="34:45" x14ac:dyDescent="0.3">
      <c r="AH982" s="36"/>
      <c r="AI982" s="36"/>
      <c r="AJ982" s="36"/>
      <c r="AK982" s="36"/>
      <c r="AL982" s="36"/>
      <c r="AM982" s="36"/>
      <c r="AN982" s="36"/>
      <c r="AO982" s="36"/>
      <c r="AP982" s="36"/>
      <c r="AQ982" s="36"/>
      <c r="AR982" s="36"/>
      <c r="AS982" s="36"/>
    </row>
    <row r="983" spans="34:45" x14ac:dyDescent="0.3">
      <c r="AH983" s="36"/>
      <c r="AI983" s="36"/>
      <c r="AJ983" s="36"/>
      <c r="AK983" s="36"/>
      <c r="AL983" s="36"/>
      <c r="AM983" s="36"/>
      <c r="AN983" s="36"/>
      <c r="AO983" s="36"/>
      <c r="AP983" s="36"/>
      <c r="AQ983" s="36"/>
      <c r="AR983" s="36"/>
      <c r="AS983" s="36"/>
    </row>
    <row r="984" spans="34:45" x14ac:dyDescent="0.3">
      <c r="AH984" s="36"/>
      <c r="AI984" s="36"/>
      <c r="AJ984" s="36"/>
      <c r="AK984" s="36"/>
      <c r="AL984" s="36"/>
      <c r="AM984" s="36"/>
      <c r="AN984" s="36"/>
      <c r="AO984" s="36"/>
      <c r="AP984" s="36"/>
      <c r="AQ984" s="36"/>
      <c r="AR984" s="36"/>
      <c r="AS984" s="36"/>
    </row>
    <row r="985" spans="34:45" x14ac:dyDescent="0.3">
      <c r="AH985" s="36"/>
      <c r="AI985" s="36"/>
      <c r="AJ985" s="36"/>
      <c r="AK985" s="36"/>
      <c r="AL985" s="36"/>
      <c r="AM985" s="36"/>
      <c r="AN985" s="36"/>
      <c r="AO985" s="36"/>
      <c r="AP985" s="36"/>
      <c r="AQ985" s="36"/>
      <c r="AR985" s="36"/>
      <c r="AS985" s="36"/>
    </row>
    <row r="986" spans="34:45" x14ac:dyDescent="0.3">
      <c r="AH986" s="36"/>
      <c r="AI986" s="36"/>
      <c r="AJ986" s="36"/>
      <c r="AK986" s="36"/>
      <c r="AL986" s="36"/>
      <c r="AM986" s="36"/>
      <c r="AN986" s="36"/>
      <c r="AO986" s="36"/>
      <c r="AP986" s="36"/>
      <c r="AQ986" s="36"/>
      <c r="AR986" s="36"/>
      <c r="AS986" s="36"/>
    </row>
    <row r="987" spans="34:45" x14ac:dyDescent="0.3">
      <c r="AH987" s="36"/>
      <c r="AI987" s="36"/>
      <c r="AJ987" s="36"/>
      <c r="AK987" s="36"/>
      <c r="AL987" s="36"/>
      <c r="AM987" s="36"/>
      <c r="AN987" s="36"/>
      <c r="AO987" s="36"/>
      <c r="AP987" s="36"/>
      <c r="AQ987" s="36"/>
      <c r="AR987" s="36"/>
      <c r="AS987" s="36"/>
    </row>
    <row r="988" spans="34:45" x14ac:dyDescent="0.3">
      <c r="AH988" s="36"/>
      <c r="AI988" s="36"/>
      <c r="AJ988" s="36"/>
      <c r="AK988" s="36"/>
      <c r="AL988" s="36"/>
      <c r="AM988" s="36"/>
      <c r="AN988" s="36"/>
      <c r="AO988" s="36"/>
      <c r="AP988" s="36"/>
      <c r="AQ988" s="36"/>
      <c r="AR988" s="36"/>
      <c r="AS988" s="36"/>
    </row>
    <row r="989" spans="34:45" x14ac:dyDescent="0.3">
      <c r="AH989" s="36"/>
      <c r="AI989" s="36"/>
      <c r="AJ989" s="36"/>
      <c r="AK989" s="36"/>
      <c r="AL989" s="36"/>
      <c r="AM989" s="36"/>
      <c r="AN989" s="36"/>
      <c r="AO989" s="36"/>
      <c r="AP989" s="36"/>
      <c r="AQ989" s="36"/>
      <c r="AR989" s="36"/>
      <c r="AS989" s="36"/>
    </row>
    <row r="990" spans="34:45" x14ac:dyDescent="0.3">
      <c r="AH990" s="36"/>
      <c r="AI990" s="36"/>
      <c r="AJ990" s="36"/>
      <c r="AK990" s="36"/>
      <c r="AL990" s="36"/>
      <c r="AM990" s="36"/>
      <c r="AN990" s="36"/>
      <c r="AO990" s="36"/>
      <c r="AP990" s="36"/>
      <c r="AQ990" s="36"/>
      <c r="AR990" s="36"/>
      <c r="AS990" s="36"/>
    </row>
    <row r="991" spans="34:45" x14ac:dyDescent="0.3">
      <c r="AH991" s="36"/>
      <c r="AI991" s="36"/>
      <c r="AJ991" s="36"/>
      <c r="AK991" s="36"/>
      <c r="AL991" s="36"/>
      <c r="AM991" s="36"/>
      <c r="AN991" s="36"/>
      <c r="AO991" s="36"/>
      <c r="AP991" s="36"/>
      <c r="AQ991" s="36"/>
      <c r="AR991" s="36"/>
      <c r="AS991" s="36"/>
    </row>
    <row r="992" spans="34:45" x14ac:dyDescent="0.3">
      <c r="AH992" s="36"/>
      <c r="AI992" s="36"/>
      <c r="AJ992" s="36"/>
      <c r="AK992" s="36"/>
      <c r="AL992" s="36"/>
      <c r="AM992" s="36"/>
      <c r="AN992" s="36"/>
      <c r="AO992" s="36"/>
      <c r="AP992" s="36"/>
      <c r="AQ992" s="36"/>
      <c r="AR992" s="36"/>
      <c r="AS992" s="36"/>
    </row>
    <row r="993" spans="34:45" x14ac:dyDescent="0.3">
      <c r="AH993" s="36"/>
      <c r="AI993" s="36"/>
      <c r="AJ993" s="36"/>
      <c r="AK993" s="36"/>
      <c r="AL993" s="36"/>
      <c r="AM993" s="36"/>
      <c r="AN993" s="36"/>
      <c r="AO993" s="36"/>
      <c r="AP993" s="36"/>
      <c r="AQ993" s="36"/>
      <c r="AR993" s="36"/>
      <c r="AS993" s="36"/>
    </row>
    <row r="994" spans="34:45" x14ac:dyDescent="0.3">
      <c r="AH994" s="36"/>
      <c r="AI994" s="36"/>
      <c r="AJ994" s="36"/>
      <c r="AK994" s="36"/>
      <c r="AL994" s="36"/>
      <c r="AM994" s="36"/>
      <c r="AN994" s="36"/>
      <c r="AO994" s="36"/>
      <c r="AP994" s="36"/>
      <c r="AQ994" s="36"/>
      <c r="AR994" s="36"/>
      <c r="AS994" s="36"/>
    </row>
    <row r="995" spans="34:45" x14ac:dyDescent="0.3">
      <c r="AH995" s="36"/>
      <c r="AI995" s="36"/>
      <c r="AJ995" s="36"/>
      <c r="AK995" s="36"/>
      <c r="AL995" s="36"/>
      <c r="AM995" s="36"/>
      <c r="AN995" s="36"/>
      <c r="AO995" s="36"/>
      <c r="AP995" s="36"/>
      <c r="AQ995" s="36"/>
      <c r="AR995" s="36"/>
      <c r="AS995" s="36"/>
    </row>
    <row r="996" spans="34:45" x14ac:dyDescent="0.3">
      <c r="AH996" s="36"/>
      <c r="AI996" s="36"/>
      <c r="AJ996" s="36"/>
      <c r="AK996" s="36"/>
      <c r="AL996" s="36"/>
      <c r="AM996" s="36"/>
      <c r="AN996" s="36"/>
      <c r="AO996" s="36"/>
      <c r="AP996" s="36"/>
      <c r="AQ996" s="36"/>
      <c r="AR996" s="36"/>
      <c r="AS996" s="36"/>
    </row>
    <row r="997" spans="34:45" x14ac:dyDescent="0.3">
      <c r="AH997" s="36"/>
      <c r="AI997" s="36"/>
      <c r="AJ997" s="36"/>
      <c r="AK997" s="36"/>
      <c r="AL997" s="36"/>
      <c r="AM997" s="36"/>
      <c r="AN997" s="36"/>
      <c r="AO997" s="36"/>
      <c r="AP997" s="36"/>
      <c r="AQ997" s="36"/>
      <c r="AR997" s="36"/>
      <c r="AS997" s="36"/>
    </row>
    <row r="998" spans="34:45" x14ac:dyDescent="0.3">
      <c r="AH998" s="36"/>
      <c r="AI998" s="36"/>
      <c r="AJ998" s="36"/>
      <c r="AK998" s="36"/>
      <c r="AL998" s="36"/>
      <c r="AM998" s="36"/>
      <c r="AN998" s="36"/>
      <c r="AO998" s="36"/>
      <c r="AP998" s="36"/>
      <c r="AQ998" s="36"/>
      <c r="AR998" s="36"/>
      <c r="AS998" s="36"/>
    </row>
    <row r="999" spans="34:45" x14ac:dyDescent="0.3">
      <c r="AH999" s="36"/>
      <c r="AI999" s="36"/>
      <c r="AJ999" s="36"/>
      <c r="AK999" s="36"/>
      <c r="AL999" s="36"/>
      <c r="AM999" s="36"/>
      <c r="AN999" s="36"/>
      <c r="AO999" s="36"/>
      <c r="AP999" s="36"/>
      <c r="AQ999" s="36"/>
      <c r="AR999" s="36"/>
      <c r="AS999" s="36"/>
    </row>
    <row r="1000" spans="34:45" x14ac:dyDescent="0.3">
      <c r="AH1000" s="36"/>
      <c r="AI1000" s="36"/>
      <c r="AJ1000" s="36"/>
      <c r="AK1000" s="36"/>
      <c r="AL1000" s="36"/>
      <c r="AM1000" s="36"/>
      <c r="AN1000" s="36"/>
      <c r="AO1000" s="36"/>
      <c r="AP1000" s="36"/>
      <c r="AQ1000" s="36"/>
      <c r="AR1000" s="36"/>
      <c r="AS1000" s="36"/>
    </row>
    <row r="1001" spans="34:45" x14ac:dyDescent="0.3">
      <c r="AH1001" s="36"/>
      <c r="AI1001" s="36"/>
      <c r="AJ1001" s="36"/>
      <c r="AK1001" s="36"/>
      <c r="AL1001" s="36"/>
      <c r="AM1001" s="36"/>
      <c r="AN1001" s="36"/>
      <c r="AO1001" s="36"/>
      <c r="AP1001" s="36"/>
      <c r="AQ1001" s="36"/>
      <c r="AR1001" s="36"/>
      <c r="AS1001" s="36"/>
    </row>
    <row r="1002" spans="34:45" x14ac:dyDescent="0.3">
      <c r="AH1002" s="36"/>
      <c r="AI1002" s="36"/>
      <c r="AJ1002" s="36"/>
      <c r="AK1002" s="36"/>
      <c r="AL1002" s="36"/>
      <c r="AM1002" s="36"/>
      <c r="AN1002" s="36"/>
      <c r="AO1002" s="36"/>
      <c r="AP1002" s="36"/>
      <c r="AQ1002" s="36"/>
      <c r="AR1002" s="36"/>
      <c r="AS1002" s="36"/>
    </row>
    <row r="1003" spans="34:45" x14ac:dyDescent="0.3">
      <c r="AH1003" s="36"/>
      <c r="AI1003" s="36"/>
      <c r="AJ1003" s="36"/>
      <c r="AK1003" s="36"/>
      <c r="AL1003" s="36"/>
      <c r="AM1003" s="36"/>
      <c r="AN1003" s="36"/>
      <c r="AO1003" s="36"/>
      <c r="AP1003" s="36"/>
      <c r="AQ1003" s="36"/>
      <c r="AR1003" s="36"/>
      <c r="AS1003" s="36"/>
    </row>
    <row r="1004" spans="34:45" x14ac:dyDescent="0.3">
      <c r="AH1004" s="36"/>
      <c r="AI1004" s="36"/>
      <c r="AJ1004" s="36"/>
      <c r="AK1004" s="36"/>
      <c r="AL1004" s="36"/>
      <c r="AM1004" s="36"/>
      <c r="AN1004" s="36"/>
      <c r="AO1004" s="36"/>
      <c r="AP1004" s="36"/>
      <c r="AQ1004" s="36"/>
      <c r="AR1004" s="36"/>
      <c r="AS1004" s="36"/>
    </row>
    <row r="1005" spans="34:45" x14ac:dyDescent="0.3">
      <c r="AH1005" s="36"/>
      <c r="AI1005" s="36"/>
      <c r="AJ1005" s="36"/>
      <c r="AK1005" s="36"/>
      <c r="AL1005" s="36"/>
      <c r="AM1005" s="36"/>
      <c r="AN1005" s="36"/>
      <c r="AO1005" s="36"/>
      <c r="AP1005" s="36"/>
      <c r="AQ1005" s="36"/>
      <c r="AR1005" s="36"/>
      <c r="AS1005" s="36"/>
    </row>
    <row r="1006" spans="34:45" x14ac:dyDescent="0.3">
      <c r="AH1006" s="36"/>
      <c r="AI1006" s="36"/>
      <c r="AJ1006" s="36"/>
      <c r="AK1006" s="36"/>
      <c r="AL1006" s="36"/>
      <c r="AM1006" s="36"/>
      <c r="AN1006" s="36"/>
      <c r="AO1006" s="36"/>
      <c r="AP1006" s="36"/>
      <c r="AQ1006" s="36"/>
      <c r="AR1006" s="36"/>
      <c r="AS1006" s="36"/>
    </row>
    <row r="1007" spans="34:45" x14ac:dyDescent="0.3">
      <c r="AH1007" s="36"/>
      <c r="AI1007" s="36"/>
      <c r="AJ1007" s="36"/>
      <c r="AK1007" s="36"/>
      <c r="AL1007" s="36"/>
      <c r="AM1007" s="36"/>
      <c r="AN1007" s="36"/>
      <c r="AO1007" s="36"/>
      <c r="AP1007" s="36"/>
      <c r="AQ1007" s="36"/>
      <c r="AR1007" s="36"/>
      <c r="AS1007" s="36"/>
    </row>
    <row r="1008" spans="34:45" x14ac:dyDescent="0.3">
      <c r="AH1008" s="36"/>
      <c r="AI1008" s="36"/>
      <c r="AJ1008" s="36"/>
      <c r="AK1008" s="36"/>
      <c r="AL1008" s="36"/>
      <c r="AM1008" s="36"/>
      <c r="AN1008" s="36"/>
      <c r="AO1008" s="36"/>
      <c r="AP1008" s="36"/>
      <c r="AQ1008" s="36"/>
      <c r="AR1008" s="36"/>
      <c r="AS1008" s="36"/>
    </row>
    <row r="1009" spans="34:45" x14ac:dyDescent="0.3">
      <c r="AH1009" s="36"/>
      <c r="AI1009" s="36"/>
      <c r="AJ1009" s="36"/>
      <c r="AK1009" s="36"/>
      <c r="AL1009" s="36"/>
      <c r="AM1009" s="36"/>
      <c r="AN1009" s="36"/>
      <c r="AO1009" s="36"/>
      <c r="AP1009" s="36"/>
      <c r="AQ1009" s="36"/>
      <c r="AR1009" s="36"/>
      <c r="AS1009" s="36"/>
    </row>
    <row r="1010" spans="34:45" x14ac:dyDescent="0.3">
      <c r="AH1010" s="36"/>
      <c r="AI1010" s="36"/>
      <c r="AJ1010" s="36"/>
      <c r="AK1010" s="36"/>
      <c r="AL1010" s="36"/>
      <c r="AM1010" s="36"/>
      <c r="AN1010" s="36"/>
      <c r="AO1010" s="36"/>
      <c r="AP1010" s="36"/>
      <c r="AQ1010" s="36"/>
      <c r="AR1010" s="36"/>
      <c r="AS1010" s="36"/>
    </row>
    <row r="1011" spans="34:45" x14ac:dyDescent="0.3">
      <c r="AH1011" s="36"/>
      <c r="AI1011" s="36"/>
      <c r="AJ1011" s="36"/>
      <c r="AK1011" s="36"/>
      <c r="AL1011" s="36"/>
      <c r="AM1011" s="36"/>
      <c r="AN1011" s="36"/>
      <c r="AO1011" s="36"/>
      <c r="AP1011" s="36"/>
      <c r="AQ1011" s="36"/>
      <c r="AR1011" s="36"/>
      <c r="AS1011" s="36"/>
    </row>
    <row r="1012" spans="34:45" x14ac:dyDescent="0.3">
      <c r="AH1012" s="36"/>
      <c r="AI1012" s="36"/>
      <c r="AJ1012" s="36"/>
      <c r="AK1012" s="36"/>
      <c r="AL1012" s="36"/>
      <c r="AM1012" s="36"/>
      <c r="AN1012" s="36"/>
      <c r="AO1012" s="36"/>
      <c r="AP1012" s="36"/>
      <c r="AQ1012" s="36"/>
      <c r="AR1012" s="36"/>
      <c r="AS1012" s="36"/>
    </row>
    <row r="1013" spans="34:45" x14ac:dyDescent="0.3">
      <c r="AH1013" s="36"/>
      <c r="AI1013" s="36"/>
      <c r="AJ1013" s="36"/>
      <c r="AK1013" s="36"/>
      <c r="AL1013" s="36"/>
      <c r="AM1013" s="36"/>
      <c r="AN1013" s="36"/>
      <c r="AO1013" s="36"/>
      <c r="AP1013" s="36"/>
      <c r="AQ1013" s="36"/>
      <c r="AR1013" s="36"/>
      <c r="AS1013" s="36"/>
    </row>
    <row r="1014" spans="34:45" x14ac:dyDescent="0.3">
      <c r="AH1014" s="36"/>
      <c r="AI1014" s="36"/>
      <c r="AJ1014" s="36"/>
      <c r="AK1014" s="36"/>
      <c r="AL1014" s="36"/>
      <c r="AM1014" s="36"/>
      <c r="AN1014" s="36"/>
      <c r="AO1014" s="36"/>
      <c r="AP1014" s="36"/>
      <c r="AQ1014" s="36"/>
      <c r="AR1014" s="36"/>
      <c r="AS1014" s="36"/>
    </row>
    <row r="1015" spans="34:45" x14ac:dyDescent="0.3">
      <c r="AH1015" s="36"/>
      <c r="AI1015" s="36"/>
      <c r="AJ1015" s="36"/>
      <c r="AK1015" s="36"/>
      <c r="AL1015" s="36"/>
      <c r="AM1015" s="36"/>
      <c r="AN1015" s="36"/>
      <c r="AO1015" s="36"/>
      <c r="AP1015" s="36"/>
      <c r="AQ1015" s="36"/>
      <c r="AR1015" s="36"/>
      <c r="AS1015" s="36"/>
    </row>
    <row r="1016" spans="34:45" x14ac:dyDescent="0.3">
      <c r="AH1016" s="36"/>
      <c r="AI1016" s="36"/>
      <c r="AJ1016" s="36"/>
      <c r="AK1016" s="36"/>
      <c r="AL1016" s="36"/>
      <c r="AM1016" s="36"/>
      <c r="AN1016" s="36"/>
      <c r="AO1016" s="36"/>
      <c r="AP1016" s="36"/>
      <c r="AQ1016" s="36"/>
      <c r="AR1016" s="36"/>
      <c r="AS1016" s="36"/>
    </row>
    <row r="1017" spans="34:45" x14ac:dyDescent="0.3">
      <c r="AH1017" s="36"/>
      <c r="AI1017" s="36"/>
      <c r="AJ1017" s="36"/>
      <c r="AK1017" s="36"/>
      <c r="AL1017" s="36"/>
      <c r="AM1017" s="36"/>
      <c r="AN1017" s="36"/>
      <c r="AO1017" s="36"/>
      <c r="AP1017" s="36"/>
      <c r="AQ1017" s="36"/>
      <c r="AR1017" s="36"/>
      <c r="AS1017" s="36"/>
    </row>
    <row r="1018" spans="34:45" x14ac:dyDescent="0.3">
      <c r="AH1018" s="36"/>
      <c r="AI1018" s="36"/>
      <c r="AJ1018" s="36"/>
      <c r="AK1018" s="36"/>
      <c r="AL1018" s="36"/>
      <c r="AM1018" s="36"/>
      <c r="AN1018" s="36"/>
      <c r="AO1018" s="36"/>
      <c r="AP1018" s="36"/>
      <c r="AQ1018" s="36"/>
      <c r="AR1018" s="36"/>
      <c r="AS1018" s="36"/>
    </row>
    <row r="1019" spans="34:45" x14ac:dyDescent="0.3">
      <c r="AH1019" s="36"/>
      <c r="AI1019" s="36"/>
      <c r="AJ1019" s="36"/>
      <c r="AK1019" s="36"/>
      <c r="AL1019" s="36"/>
      <c r="AM1019" s="36"/>
      <c r="AN1019" s="36"/>
      <c r="AO1019" s="36"/>
      <c r="AP1019" s="36"/>
      <c r="AQ1019" s="36"/>
      <c r="AR1019" s="36"/>
      <c r="AS1019" s="36"/>
    </row>
    <row r="1020" spans="34:45" x14ac:dyDescent="0.3">
      <c r="AH1020" s="36"/>
      <c r="AI1020" s="36"/>
      <c r="AJ1020" s="36"/>
      <c r="AK1020" s="36"/>
      <c r="AL1020" s="36"/>
      <c r="AM1020" s="36"/>
      <c r="AN1020" s="36"/>
      <c r="AO1020" s="36"/>
      <c r="AP1020" s="36"/>
      <c r="AQ1020" s="36"/>
      <c r="AR1020" s="36"/>
      <c r="AS1020" s="36"/>
    </row>
    <row r="1021" spans="34:45" x14ac:dyDescent="0.3">
      <c r="AH1021" s="36"/>
      <c r="AI1021" s="36"/>
      <c r="AJ1021" s="36"/>
      <c r="AK1021" s="36"/>
      <c r="AL1021" s="36"/>
      <c r="AM1021" s="36"/>
      <c r="AN1021" s="36"/>
      <c r="AO1021" s="36"/>
      <c r="AP1021" s="36"/>
      <c r="AQ1021" s="36"/>
      <c r="AR1021" s="36"/>
      <c r="AS1021" s="36"/>
    </row>
    <row r="1022" spans="34:45" x14ac:dyDescent="0.3">
      <c r="AH1022" s="36"/>
      <c r="AI1022" s="36"/>
      <c r="AJ1022" s="36"/>
      <c r="AK1022" s="36"/>
      <c r="AL1022" s="36"/>
      <c r="AM1022" s="36"/>
      <c r="AN1022" s="36"/>
      <c r="AO1022" s="36"/>
      <c r="AP1022" s="36"/>
      <c r="AQ1022" s="36"/>
      <c r="AR1022" s="36"/>
      <c r="AS1022" s="36"/>
    </row>
    <row r="1023" spans="34:45" x14ac:dyDescent="0.3">
      <c r="AH1023" s="36"/>
      <c r="AI1023" s="36"/>
      <c r="AJ1023" s="36"/>
      <c r="AK1023" s="36"/>
      <c r="AL1023" s="36"/>
      <c r="AM1023" s="36"/>
      <c r="AN1023" s="36"/>
      <c r="AO1023" s="36"/>
      <c r="AP1023" s="36"/>
      <c r="AQ1023" s="36"/>
      <c r="AR1023" s="36"/>
      <c r="AS1023" s="36"/>
    </row>
    <row r="1024" spans="34:45" x14ac:dyDescent="0.3">
      <c r="AH1024" s="36"/>
      <c r="AI1024" s="36"/>
      <c r="AJ1024" s="36"/>
      <c r="AK1024" s="36"/>
      <c r="AL1024" s="36"/>
      <c r="AM1024" s="36"/>
      <c r="AN1024" s="36"/>
      <c r="AO1024" s="36"/>
      <c r="AP1024" s="36"/>
      <c r="AQ1024" s="36"/>
      <c r="AR1024" s="36"/>
      <c r="AS1024" s="36"/>
    </row>
    <row r="1025" spans="34:45" x14ac:dyDescent="0.3">
      <c r="AH1025" s="36"/>
      <c r="AI1025" s="36"/>
      <c r="AJ1025" s="36"/>
      <c r="AK1025" s="36"/>
      <c r="AL1025" s="36"/>
      <c r="AM1025" s="36"/>
      <c r="AN1025" s="36"/>
      <c r="AO1025" s="36"/>
      <c r="AP1025" s="36"/>
      <c r="AQ1025" s="36"/>
      <c r="AR1025" s="36"/>
      <c r="AS1025" s="36"/>
    </row>
    <row r="1026" spans="34:45" x14ac:dyDescent="0.3">
      <c r="AH1026" s="36"/>
      <c r="AI1026" s="36"/>
      <c r="AJ1026" s="36"/>
      <c r="AK1026" s="36"/>
      <c r="AL1026" s="36"/>
      <c r="AM1026" s="36"/>
      <c r="AN1026" s="36"/>
      <c r="AO1026" s="36"/>
      <c r="AP1026" s="36"/>
      <c r="AQ1026" s="36"/>
      <c r="AR1026" s="36"/>
      <c r="AS1026" s="36"/>
    </row>
    <row r="1027" spans="34:45" x14ac:dyDescent="0.3">
      <c r="AH1027" s="36"/>
      <c r="AI1027" s="36"/>
      <c r="AJ1027" s="36"/>
      <c r="AK1027" s="36"/>
      <c r="AL1027" s="36"/>
      <c r="AM1027" s="36"/>
      <c r="AN1027" s="36"/>
      <c r="AO1027" s="36"/>
      <c r="AP1027" s="36"/>
      <c r="AQ1027" s="36"/>
      <c r="AR1027" s="36"/>
      <c r="AS1027" s="36"/>
    </row>
    <row r="1028" spans="34:45" x14ac:dyDescent="0.3">
      <c r="AH1028" s="36"/>
      <c r="AI1028" s="36"/>
      <c r="AJ1028" s="36"/>
      <c r="AK1028" s="36"/>
      <c r="AL1028" s="36"/>
      <c r="AM1028" s="36"/>
      <c r="AN1028" s="36"/>
      <c r="AO1028" s="36"/>
      <c r="AP1028" s="36"/>
      <c r="AQ1028" s="36"/>
      <c r="AR1028" s="36"/>
      <c r="AS1028" s="36"/>
    </row>
    <row r="1029" spans="34:45" x14ac:dyDescent="0.3">
      <c r="AH1029" s="36"/>
      <c r="AI1029" s="36"/>
      <c r="AJ1029" s="36"/>
      <c r="AK1029" s="36"/>
      <c r="AL1029" s="36"/>
      <c r="AM1029" s="36"/>
      <c r="AN1029" s="36"/>
      <c r="AO1029" s="36"/>
      <c r="AP1029" s="36"/>
      <c r="AQ1029" s="36"/>
      <c r="AR1029" s="36"/>
      <c r="AS1029" s="36"/>
    </row>
    <row r="1030" spans="34:45" x14ac:dyDescent="0.3">
      <c r="AH1030" s="36"/>
      <c r="AI1030" s="36"/>
      <c r="AJ1030" s="36"/>
      <c r="AK1030" s="36"/>
      <c r="AL1030" s="36"/>
      <c r="AM1030" s="36"/>
      <c r="AN1030" s="36"/>
      <c r="AO1030" s="36"/>
      <c r="AP1030" s="36"/>
      <c r="AQ1030" s="36"/>
      <c r="AR1030" s="36"/>
      <c r="AS1030" s="36"/>
    </row>
    <row r="1031" spans="34:45" x14ac:dyDescent="0.3">
      <c r="AH1031" s="36"/>
      <c r="AI1031" s="36"/>
      <c r="AJ1031" s="36"/>
      <c r="AK1031" s="36"/>
      <c r="AL1031" s="36"/>
      <c r="AM1031" s="36"/>
      <c r="AN1031" s="36"/>
      <c r="AO1031" s="36"/>
      <c r="AP1031" s="36"/>
      <c r="AQ1031" s="36"/>
      <c r="AR1031" s="36"/>
      <c r="AS1031" s="36"/>
    </row>
    <row r="1032" spans="34:45" x14ac:dyDescent="0.3">
      <c r="AH1032" s="36"/>
      <c r="AI1032" s="36"/>
      <c r="AJ1032" s="36"/>
      <c r="AK1032" s="36"/>
      <c r="AL1032" s="36"/>
      <c r="AM1032" s="36"/>
      <c r="AN1032" s="36"/>
      <c r="AO1032" s="36"/>
      <c r="AP1032" s="36"/>
      <c r="AQ1032" s="36"/>
      <c r="AR1032" s="36"/>
      <c r="AS1032" s="36"/>
    </row>
    <row r="1033" spans="34:45" x14ac:dyDescent="0.3">
      <c r="AH1033" s="36"/>
      <c r="AI1033" s="36"/>
      <c r="AJ1033" s="36"/>
      <c r="AK1033" s="36"/>
      <c r="AL1033" s="36"/>
      <c r="AM1033" s="36"/>
      <c r="AN1033" s="36"/>
      <c r="AO1033" s="36"/>
      <c r="AP1033" s="36"/>
      <c r="AQ1033" s="36"/>
      <c r="AR1033" s="36"/>
      <c r="AS1033" s="36"/>
    </row>
    <row r="1034" spans="34:45" x14ac:dyDescent="0.3">
      <c r="AH1034" s="36"/>
      <c r="AI1034" s="36"/>
      <c r="AJ1034" s="36"/>
      <c r="AK1034" s="36"/>
      <c r="AL1034" s="36"/>
      <c r="AM1034" s="36"/>
      <c r="AN1034" s="36"/>
      <c r="AO1034" s="36"/>
      <c r="AP1034" s="36"/>
      <c r="AQ1034" s="36"/>
      <c r="AR1034" s="36"/>
      <c r="AS1034" s="36"/>
    </row>
    <row r="1035" spans="34:45" x14ac:dyDescent="0.3">
      <c r="AH1035" s="36"/>
      <c r="AI1035" s="36"/>
      <c r="AJ1035" s="36"/>
      <c r="AK1035" s="36"/>
      <c r="AL1035" s="36"/>
      <c r="AM1035" s="36"/>
      <c r="AN1035" s="36"/>
      <c r="AO1035" s="36"/>
      <c r="AP1035" s="36"/>
      <c r="AQ1035" s="36"/>
      <c r="AR1035" s="36"/>
      <c r="AS1035" s="36"/>
    </row>
    <row r="1036" spans="34:45" x14ac:dyDescent="0.3">
      <c r="AH1036" s="36"/>
      <c r="AI1036" s="36"/>
      <c r="AJ1036" s="36"/>
      <c r="AK1036" s="36"/>
      <c r="AL1036" s="36"/>
      <c r="AM1036" s="36"/>
      <c r="AN1036" s="36"/>
      <c r="AO1036" s="36"/>
      <c r="AP1036" s="36"/>
      <c r="AQ1036" s="36"/>
      <c r="AR1036" s="36"/>
      <c r="AS1036" s="36"/>
    </row>
    <row r="1037" spans="34:45" x14ac:dyDescent="0.3">
      <c r="AH1037" s="36"/>
      <c r="AI1037" s="36"/>
      <c r="AJ1037" s="36"/>
      <c r="AK1037" s="36"/>
      <c r="AL1037" s="36"/>
      <c r="AM1037" s="36"/>
      <c r="AN1037" s="36"/>
      <c r="AO1037" s="36"/>
      <c r="AP1037" s="36"/>
      <c r="AQ1037" s="36"/>
      <c r="AR1037" s="36"/>
      <c r="AS1037" s="36"/>
    </row>
    <row r="1038" spans="34:45" x14ac:dyDescent="0.3">
      <c r="AH1038" s="36"/>
      <c r="AI1038" s="36"/>
      <c r="AJ1038" s="36"/>
      <c r="AK1038" s="36"/>
      <c r="AL1038" s="36"/>
      <c r="AM1038" s="36"/>
      <c r="AN1038" s="36"/>
      <c r="AO1038" s="36"/>
      <c r="AP1038" s="36"/>
      <c r="AQ1038" s="36"/>
      <c r="AR1038" s="36"/>
      <c r="AS1038" s="36"/>
    </row>
    <row r="1039" spans="34:45" x14ac:dyDescent="0.3">
      <c r="AH1039" s="36"/>
      <c r="AI1039" s="36"/>
      <c r="AJ1039" s="36"/>
      <c r="AK1039" s="36"/>
      <c r="AL1039" s="36"/>
      <c r="AM1039" s="36"/>
      <c r="AN1039" s="36"/>
      <c r="AO1039" s="36"/>
      <c r="AP1039" s="36"/>
      <c r="AQ1039" s="36"/>
      <c r="AR1039" s="36"/>
      <c r="AS1039" s="36"/>
    </row>
    <row r="1040" spans="34:45" x14ac:dyDescent="0.3">
      <c r="AH1040" s="36"/>
      <c r="AI1040" s="36"/>
      <c r="AJ1040" s="36"/>
      <c r="AK1040" s="36"/>
      <c r="AL1040" s="36"/>
      <c r="AM1040" s="36"/>
      <c r="AN1040" s="36"/>
      <c r="AO1040" s="36"/>
      <c r="AP1040" s="36"/>
      <c r="AQ1040" s="36"/>
      <c r="AR1040" s="36"/>
      <c r="AS1040" s="36"/>
    </row>
    <row r="1041" spans="34:45" x14ac:dyDescent="0.3">
      <c r="AH1041" s="36"/>
      <c r="AI1041" s="36"/>
      <c r="AJ1041" s="36"/>
      <c r="AK1041" s="36"/>
      <c r="AL1041" s="36"/>
      <c r="AM1041" s="36"/>
      <c r="AN1041" s="36"/>
      <c r="AO1041" s="36"/>
      <c r="AP1041" s="36"/>
      <c r="AQ1041" s="36"/>
      <c r="AR1041" s="36"/>
      <c r="AS1041" s="36"/>
    </row>
    <row r="1042" spans="34:45" x14ac:dyDescent="0.3">
      <c r="AH1042" s="36"/>
      <c r="AI1042" s="36"/>
      <c r="AJ1042" s="36"/>
      <c r="AK1042" s="36"/>
      <c r="AL1042" s="36"/>
      <c r="AM1042" s="36"/>
      <c r="AN1042" s="36"/>
      <c r="AO1042" s="36"/>
      <c r="AP1042" s="36"/>
      <c r="AQ1042" s="36"/>
      <c r="AR1042" s="36"/>
      <c r="AS1042" s="36"/>
    </row>
    <row r="1043" spans="34:45" x14ac:dyDescent="0.3">
      <c r="AH1043" s="36"/>
      <c r="AI1043" s="36"/>
      <c r="AJ1043" s="36"/>
      <c r="AK1043" s="36"/>
      <c r="AL1043" s="36"/>
      <c r="AM1043" s="36"/>
      <c r="AN1043" s="36"/>
      <c r="AO1043" s="36"/>
      <c r="AP1043" s="36"/>
      <c r="AQ1043" s="36"/>
      <c r="AR1043" s="36"/>
      <c r="AS1043" s="36"/>
    </row>
    <row r="1044" spans="34:45" x14ac:dyDescent="0.3">
      <c r="AH1044" s="36"/>
      <c r="AI1044" s="36"/>
      <c r="AJ1044" s="36"/>
      <c r="AK1044" s="36"/>
      <c r="AL1044" s="36"/>
      <c r="AM1044" s="36"/>
      <c r="AN1044" s="36"/>
      <c r="AO1044" s="36"/>
      <c r="AP1044" s="36"/>
      <c r="AQ1044" s="36"/>
      <c r="AR1044" s="36"/>
      <c r="AS1044" s="36"/>
    </row>
    <row r="1045" spans="34:45" x14ac:dyDescent="0.3">
      <c r="AH1045" s="36"/>
      <c r="AI1045" s="36"/>
      <c r="AJ1045" s="36"/>
      <c r="AK1045" s="36"/>
      <c r="AL1045" s="36"/>
      <c r="AM1045" s="36"/>
      <c r="AN1045" s="36"/>
      <c r="AO1045" s="36"/>
      <c r="AP1045" s="36"/>
      <c r="AQ1045" s="36"/>
      <c r="AR1045" s="36"/>
      <c r="AS1045" s="36"/>
    </row>
    <row r="1046" spans="34:45" x14ac:dyDescent="0.3">
      <c r="AH1046" s="36"/>
      <c r="AI1046" s="36"/>
      <c r="AJ1046" s="36"/>
      <c r="AK1046" s="36"/>
      <c r="AL1046" s="36"/>
      <c r="AM1046" s="36"/>
      <c r="AN1046" s="36"/>
      <c r="AO1046" s="36"/>
      <c r="AP1046" s="36"/>
      <c r="AQ1046" s="36"/>
      <c r="AR1046" s="36"/>
      <c r="AS1046" s="36"/>
    </row>
    <row r="1047" spans="34:45" x14ac:dyDescent="0.3">
      <c r="AH1047" s="36"/>
      <c r="AI1047" s="36"/>
      <c r="AJ1047" s="36"/>
      <c r="AK1047" s="36"/>
      <c r="AL1047" s="36"/>
      <c r="AM1047" s="36"/>
      <c r="AN1047" s="36"/>
      <c r="AO1047" s="36"/>
      <c r="AP1047" s="36"/>
      <c r="AQ1047" s="36"/>
      <c r="AR1047" s="36"/>
      <c r="AS1047" s="36"/>
    </row>
    <row r="1048" spans="34:45" x14ac:dyDescent="0.3">
      <c r="AH1048" s="36"/>
      <c r="AI1048" s="36"/>
      <c r="AJ1048" s="36"/>
      <c r="AK1048" s="36"/>
      <c r="AL1048" s="36"/>
      <c r="AM1048" s="36"/>
      <c r="AN1048" s="36"/>
      <c r="AO1048" s="36"/>
      <c r="AP1048" s="36"/>
      <c r="AQ1048" s="36"/>
      <c r="AR1048" s="36"/>
      <c r="AS1048" s="36"/>
    </row>
    <row r="1049" spans="34:45" x14ac:dyDescent="0.3">
      <c r="AH1049" s="36"/>
      <c r="AI1049" s="36"/>
      <c r="AJ1049" s="36"/>
      <c r="AK1049" s="36"/>
      <c r="AL1049" s="36"/>
      <c r="AM1049" s="36"/>
      <c r="AN1049" s="36"/>
      <c r="AO1049" s="36"/>
      <c r="AP1049" s="36"/>
      <c r="AQ1049" s="36"/>
      <c r="AR1049" s="36"/>
      <c r="AS1049" s="36"/>
    </row>
    <row r="1050" spans="34:45" x14ac:dyDescent="0.3">
      <c r="AH1050" s="36"/>
      <c r="AI1050" s="36"/>
      <c r="AJ1050" s="36"/>
      <c r="AK1050" s="36"/>
      <c r="AL1050" s="36"/>
      <c r="AM1050" s="36"/>
      <c r="AN1050" s="36"/>
      <c r="AO1050" s="36"/>
      <c r="AP1050" s="36"/>
      <c r="AQ1050" s="36"/>
      <c r="AR1050" s="36"/>
      <c r="AS1050" s="36"/>
    </row>
    <row r="1051" spans="34:45" x14ac:dyDescent="0.3">
      <c r="AH1051" s="36"/>
      <c r="AI1051" s="36"/>
      <c r="AJ1051" s="36"/>
      <c r="AK1051" s="36"/>
      <c r="AL1051" s="36"/>
      <c r="AM1051" s="36"/>
      <c r="AN1051" s="36"/>
      <c r="AO1051" s="36"/>
      <c r="AP1051" s="36"/>
      <c r="AQ1051" s="36"/>
      <c r="AR1051" s="36"/>
      <c r="AS1051" s="36"/>
    </row>
    <row r="1052" spans="34:45" x14ac:dyDescent="0.3">
      <c r="AH1052" s="36"/>
      <c r="AI1052" s="36"/>
      <c r="AJ1052" s="36"/>
      <c r="AK1052" s="36"/>
      <c r="AL1052" s="36"/>
      <c r="AM1052" s="36"/>
      <c r="AN1052" s="36"/>
      <c r="AO1052" s="36"/>
      <c r="AP1052" s="36"/>
      <c r="AQ1052" s="36"/>
      <c r="AR1052" s="36"/>
      <c r="AS1052" s="36"/>
    </row>
    <row r="1053" spans="34:45" x14ac:dyDescent="0.3">
      <c r="AH1053" s="36"/>
      <c r="AI1053" s="36"/>
      <c r="AJ1053" s="36"/>
      <c r="AK1053" s="36"/>
      <c r="AL1053" s="36"/>
      <c r="AM1053" s="36"/>
      <c r="AN1053" s="36"/>
      <c r="AO1053" s="36"/>
      <c r="AP1053" s="36"/>
      <c r="AQ1053" s="36"/>
      <c r="AR1053" s="36"/>
      <c r="AS1053" s="36"/>
    </row>
    <row r="1054" spans="34:45" x14ac:dyDescent="0.3">
      <c r="AH1054" s="36"/>
      <c r="AI1054" s="36"/>
      <c r="AJ1054" s="36"/>
      <c r="AK1054" s="36"/>
      <c r="AL1054" s="36"/>
      <c r="AM1054" s="36"/>
      <c r="AN1054" s="36"/>
      <c r="AO1054" s="36"/>
      <c r="AP1054" s="36"/>
      <c r="AQ1054" s="36"/>
      <c r="AR1054" s="36"/>
      <c r="AS1054" s="36"/>
    </row>
    <row r="1055" spans="34:45" x14ac:dyDescent="0.3">
      <c r="AH1055" s="36"/>
      <c r="AI1055" s="36"/>
      <c r="AJ1055" s="36"/>
      <c r="AK1055" s="36"/>
      <c r="AL1055" s="36"/>
      <c r="AM1055" s="36"/>
      <c r="AN1055" s="36"/>
      <c r="AO1055" s="36"/>
      <c r="AP1055" s="36"/>
      <c r="AQ1055" s="36"/>
      <c r="AR1055" s="36"/>
      <c r="AS1055" s="36"/>
    </row>
    <row r="1056" spans="34:45" x14ac:dyDescent="0.3">
      <c r="AH1056" s="36"/>
      <c r="AI1056" s="36"/>
      <c r="AJ1056" s="36"/>
      <c r="AK1056" s="36"/>
      <c r="AL1056" s="36"/>
      <c r="AM1056" s="36"/>
      <c r="AN1056" s="36"/>
      <c r="AO1056" s="36"/>
      <c r="AP1056" s="36"/>
      <c r="AQ1056" s="36"/>
      <c r="AR1056" s="36"/>
      <c r="AS1056" s="36"/>
    </row>
    <row r="1057" spans="34:45" x14ac:dyDescent="0.3">
      <c r="AH1057" s="36"/>
      <c r="AI1057" s="36"/>
      <c r="AJ1057" s="36"/>
      <c r="AK1057" s="36"/>
      <c r="AL1057" s="36"/>
      <c r="AM1057" s="36"/>
      <c r="AN1057" s="36"/>
      <c r="AO1057" s="36"/>
      <c r="AP1057" s="36"/>
      <c r="AQ1057" s="36"/>
      <c r="AR1057" s="36"/>
      <c r="AS1057" s="36"/>
    </row>
    <row r="1058" spans="34:45" x14ac:dyDescent="0.3">
      <c r="AH1058" s="36"/>
      <c r="AI1058" s="36"/>
      <c r="AJ1058" s="36"/>
      <c r="AK1058" s="36"/>
      <c r="AL1058" s="36"/>
      <c r="AM1058" s="36"/>
      <c r="AN1058" s="36"/>
      <c r="AO1058" s="36"/>
      <c r="AP1058" s="36"/>
      <c r="AQ1058" s="36"/>
      <c r="AR1058" s="36"/>
      <c r="AS1058" s="36"/>
    </row>
    <row r="1059" spans="34:45" x14ac:dyDescent="0.3">
      <c r="AH1059" s="36"/>
      <c r="AI1059" s="36"/>
      <c r="AJ1059" s="36"/>
      <c r="AK1059" s="36"/>
      <c r="AL1059" s="36"/>
      <c r="AM1059" s="36"/>
      <c r="AN1059" s="36"/>
      <c r="AO1059" s="36"/>
      <c r="AP1059" s="36"/>
      <c r="AQ1059" s="36"/>
      <c r="AR1059" s="36"/>
      <c r="AS1059" s="36"/>
    </row>
    <row r="1060" spans="34:45" x14ac:dyDescent="0.3">
      <c r="AH1060" s="36"/>
      <c r="AI1060" s="36"/>
      <c r="AJ1060" s="36"/>
      <c r="AK1060" s="36"/>
      <c r="AL1060" s="36"/>
      <c r="AM1060" s="36"/>
      <c r="AN1060" s="36"/>
      <c r="AO1060" s="36"/>
      <c r="AP1060" s="36"/>
      <c r="AQ1060" s="36"/>
      <c r="AR1060" s="36"/>
      <c r="AS1060" s="36"/>
    </row>
    <row r="1061" spans="34:45" x14ac:dyDescent="0.3">
      <c r="AH1061" s="36"/>
      <c r="AI1061" s="36"/>
      <c r="AJ1061" s="36"/>
      <c r="AK1061" s="36"/>
      <c r="AL1061" s="36"/>
      <c r="AM1061" s="36"/>
      <c r="AN1061" s="36"/>
      <c r="AO1061" s="36"/>
      <c r="AP1061" s="36"/>
      <c r="AQ1061" s="36"/>
      <c r="AR1061" s="36"/>
      <c r="AS1061" s="36"/>
    </row>
    <row r="1062" spans="34:45" x14ac:dyDescent="0.3">
      <c r="AH1062" s="36"/>
      <c r="AI1062" s="36"/>
      <c r="AJ1062" s="36"/>
      <c r="AK1062" s="36"/>
      <c r="AL1062" s="36"/>
      <c r="AM1062" s="36"/>
      <c r="AN1062" s="36"/>
      <c r="AO1062" s="36"/>
      <c r="AP1062" s="36"/>
      <c r="AQ1062" s="36"/>
      <c r="AR1062" s="36"/>
      <c r="AS1062" s="36"/>
    </row>
    <row r="1063" spans="34:45" x14ac:dyDescent="0.3">
      <c r="AH1063" s="36"/>
      <c r="AI1063" s="36"/>
      <c r="AJ1063" s="36"/>
      <c r="AK1063" s="36"/>
      <c r="AL1063" s="36"/>
      <c r="AM1063" s="36"/>
      <c r="AN1063" s="36"/>
      <c r="AO1063" s="36"/>
      <c r="AP1063" s="36"/>
      <c r="AQ1063" s="36"/>
      <c r="AR1063" s="36"/>
      <c r="AS1063" s="36"/>
    </row>
    <row r="1064" spans="34:45" x14ac:dyDescent="0.3">
      <c r="AH1064" s="36"/>
      <c r="AI1064" s="36"/>
      <c r="AJ1064" s="36"/>
      <c r="AK1064" s="36"/>
      <c r="AL1064" s="36"/>
      <c r="AM1064" s="36"/>
      <c r="AN1064" s="36"/>
      <c r="AO1064" s="36"/>
      <c r="AP1064" s="36"/>
      <c r="AQ1064" s="36"/>
      <c r="AR1064" s="36"/>
      <c r="AS1064" s="36"/>
    </row>
    <row r="1065" spans="34:45" x14ac:dyDescent="0.3">
      <c r="AH1065" s="36"/>
      <c r="AI1065" s="36"/>
      <c r="AJ1065" s="36"/>
      <c r="AK1065" s="36"/>
      <c r="AL1065" s="36"/>
      <c r="AM1065" s="36"/>
      <c r="AN1065" s="36"/>
      <c r="AO1065" s="36"/>
      <c r="AP1065" s="36"/>
      <c r="AQ1065" s="36"/>
      <c r="AR1065" s="36"/>
      <c r="AS1065" s="36"/>
    </row>
    <row r="1066" spans="34:45" x14ac:dyDescent="0.3">
      <c r="AH1066" s="36"/>
      <c r="AI1066" s="36"/>
      <c r="AJ1066" s="36"/>
      <c r="AK1066" s="36"/>
      <c r="AL1066" s="36"/>
      <c r="AM1066" s="36"/>
      <c r="AN1066" s="36"/>
      <c r="AO1066" s="36"/>
      <c r="AP1066" s="36"/>
      <c r="AQ1066" s="36"/>
      <c r="AR1066" s="36"/>
      <c r="AS1066" s="36"/>
    </row>
    <row r="1067" spans="34:45" x14ac:dyDescent="0.3">
      <c r="AH1067" s="36"/>
      <c r="AI1067" s="36"/>
      <c r="AJ1067" s="36"/>
      <c r="AK1067" s="36"/>
      <c r="AL1067" s="36"/>
      <c r="AM1067" s="36"/>
      <c r="AN1067" s="36"/>
      <c r="AO1067" s="36"/>
      <c r="AP1067" s="36"/>
      <c r="AQ1067" s="36"/>
      <c r="AR1067" s="36"/>
      <c r="AS1067" s="36"/>
    </row>
    <row r="1068" spans="34:45" x14ac:dyDescent="0.3">
      <c r="AH1068" s="36"/>
      <c r="AI1068" s="36"/>
      <c r="AJ1068" s="36"/>
      <c r="AK1068" s="36"/>
      <c r="AL1068" s="36"/>
      <c r="AM1068" s="36"/>
      <c r="AN1068" s="36"/>
      <c r="AO1068" s="36"/>
      <c r="AP1068" s="36"/>
      <c r="AQ1068" s="36"/>
      <c r="AR1068" s="36"/>
      <c r="AS1068" s="36"/>
    </row>
    <row r="1069" spans="34:45" x14ac:dyDescent="0.3">
      <c r="AH1069" s="36"/>
      <c r="AI1069" s="36"/>
      <c r="AJ1069" s="36"/>
      <c r="AK1069" s="36"/>
      <c r="AL1069" s="36"/>
      <c r="AM1069" s="36"/>
      <c r="AN1069" s="36"/>
      <c r="AO1069" s="36"/>
      <c r="AP1069" s="36"/>
      <c r="AQ1069" s="36"/>
      <c r="AR1069" s="36"/>
      <c r="AS1069" s="36"/>
    </row>
    <row r="1070" spans="34:45" x14ac:dyDescent="0.3">
      <c r="AH1070" s="36"/>
      <c r="AI1070" s="36"/>
      <c r="AJ1070" s="36"/>
      <c r="AK1070" s="36"/>
      <c r="AL1070" s="36"/>
      <c r="AM1070" s="36"/>
      <c r="AN1070" s="36"/>
      <c r="AO1070" s="36"/>
      <c r="AP1070" s="36"/>
      <c r="AQ1070" s="36"/>
      <c r="AR1070" s="36"/>
      <c r="AS1070" s="36"/>
    </row>
    <row r="1071" spans="34:45" x14ac:dyDescent="0.3">
      <c r="AH1071" s="36"/>
      <c r="AI1071" s="36"/>
      <c r="AJ1071" s="36"/>
      <c r="AK1071" s="36"/>
      <c r="AL1071" s="36"/>
      <c r="AM1071" s="36"/>
      <c r="AN1071" s="36"/>
      <c r="AO1071" s="36"/>
      <c r="AP1071" s="36"/>
      <c r="AQ1071" s="36"/>
      <c r="AR1071" s="36"/>
      <c r="AS1071" s="36"/>
    </row>
    <row r="1072" spans="34:45" x14ac:dyDescent="0.3">
      <c r="AH1072" s="36"/>
      <c r="AI1072" s="36"/>
      <c r="AJ1072" s="36"/>
      <c r="AK1072" s="36"/>
      <c r="AL1072" s="36"/>
      <c r="AM1072" s="36"/>
      <c r="AN1072" s="36"/>
      <c r="AO1072" s="36"/>
      <c r="AP1072" s="36"/>
      <c r="AQ1072" s="36"/>
      <c r="AR1072" s="36"/>
      <c r="AS1072" s="36"/>
    </row>
  </sheetData>
  <mergeCells count="48">
    <mergeCell ref="AG9:AG14"/>
    <mergeCell ref="A8:A14"/>
    <mergeCell ref="C10:C14"/>
    <mergeCell ref="L11:L14"/>
    <mergeCell ref="C9:M9"/>
    <mergeCell ref="I11:K11"/>
    <mergeCell ref="I12:I14"/>
    <mergeCell ref="AB9:AB14"/>
    <mergeCell ref="U9:U14"/>
    <mergeCell ref="AE9:AE14"/>
    <mergeCell ref="AF9:AF14"/>
    <mergeCell ref="Z11:Z14"/>
    <mergeCell ref="V9:V11"/>
    <mergeCell ref="AC9:AC14"/>
    <mergeCell ref="Q11:Q12"/>
    <mergeCell ref="E11:G11"/>
    <mergeCell ref="D10:M10"/>
    <mergeCell ref="D11:D14"/>
    <mergeCell ref="K12:K14"/>
    <mergeCell ref="H11:H14"/>
    <mergeCell ref="E12:G12"/>
    <mergeCell ref="J12:J14"/>
    <mergeCell ref="M11:M14"/>
    <mergeCell ref="F13:F14"/>
    <mergeCell ref="G13:G14"/>
    <mergeCell ref="E13:E14"/>
    <mergeCell ref="W10:W14"/>
    <mergeCell ref="P11:P12"/>
    <mergeCell ref="O9:O14"/>
    <mergeCell ref="P9:S10"/>
    <mergeCell ref="S11:S12"/>
    <mergeCell ref="R11:R14"/>
    <mergeCell ref="V1:AG1"/>
    <mergeCell ref="U8:AG8"/>
    <mergeCell ref="W9:Z9"/>
    <mergeCell ref="B5:U5"/>
    <mergeCell ref="AD9:AD14"/>
    <mergeCell ref="T9:T14"/>
    <mergeCell ref="B8:B14"/>
    <mergeCell ref="N4:AG4"/>
    <mergeCell ref="C8:T8"/>
    <mergeCell ref="N2:AG2"/>
    <mergeCell ref="N3:AG3"/>
    <mergeCell ref="AA9:AA14"/>
    <mergeCell ref="N9:N12"/>
    <mergeCell ref="X11:X14"/>
    <mergeCell ref="Y11:Y14"/>
    <mergeCell ref="X10:Z10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7" fitToWidth="3" orientation="landscape" blackAndWhite="1" r:id="rId1"/>
  <headerFooter alignWithMargins="0">
    <oddHeader>&amp;R&amp;P</oddHeader>
  </headerFooter>
  <colBreaks count="1" manualBreakCount="1">
    <brk id="14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 2026 г</vt:lpstr>
      <vt:lpstr>'Субвенции 2026 г'!Заголовки_для_печати</vt:lpstr>
      <vt:lpstr>'Субвенции 2026 г'!Область_печати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1</cp:lastModifiedBy>
  <cp:lastPrinted>2025-11-13T05:16:56Z</cp:lastPrinted>
  <dcterms:created xsi:type="dcterms:W3CDTF">2005-08-25T07:51:53Z</dcterms:created>
  <dcterms:modified xsi:type="dcterms:W3CDTF">2026-01-27T09:08:44Z</dcterms:modified>
</cp:coreProperties>
</file>